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andover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/>
  </sheetViews>
  <cols>
    <col min="1" max="1" width="32.83203125" customWidth="1"/>
    <col min="2" max="2" width="15.83203125" customWidth="1"/>
    <col min="3" max="3" width="14.83203125" customWidth="1"/>
    <col min="4" max="4" width="18.83203125" customWidth="1"/>
  </cols>
  <sheetData>
    <row r="1">
      <c r="A1" t="str">
        <v>SHIFT HANDOVER — ONE DAY</v>
      </c>
    </row>
    <row r="2">
      <c r="A2" t="str">
        <v>Date:</v>
      </c>
      <c r="C2" t="str">
        <v>Outlet:</v>
      </c>
    </row>
    <row r="3">
      <c r="A3" t="str">
        <v>Count the drawer BEFORE looking at what it should be.</v>
      </c>
    </row>
    <row r="5">
      <c r="A5" t="str">
        <v>MORNING SHIFT</v>
      </c>
    </row>
    <row r="6">
      <c r="A6" t="str">
        <v>Operator(s)</v>
      </c>
      <c r="B6" t="str">
        <v>R. Kadam, S. Patil</v>
      </c>
      <c r="C6" t="str">
        <v>Manager</v>
      </c>
      <c r="D6" t="str">
        <v>A. Desai</v>
      </c>
    </row>
    <row r="7">
      <c r="A7" t="str">
        <v>Start</v>
      </c>
      <c r="B7" t="str">
        <v>06:00</v>
      </c>
      <c r="C7" t="str">
        <v>End</v>
      </c>
      <c r="D7" t="str">
        <v>14:00</v>
      </c>
    </row>
    <row r="9">
      <c r="A9" t="str">
        <v>Expected revenue (litres x rate)</v>
      </c>
      <c r="B9">
        <v>250000</v>
      </c>
    </row>
    <row r="11">
      <c r="A11" t="str">
        <v>Cash</v>
      </c>
      <c r="B11">
        <v>88000</v>
      </c>
    </row>
    <row r="12">
      <c r="A12" t="str">
        <v>UPI</v>
      </c>
      <c r="B12">
        <v>120000</v>
      </c>
    </row>
    <row r="13">
      <c r="A13" t="str">
        <v>Card</v>
      </c>
      <c r="B13">
        <v>20000</v>
      </c>
    </row>
    <row r="14">
      <c r="A14" t="str">
        <v>Fleet card</v>
      </c>
      <c r="B14">
        <v>10000</v>
      </c>
    </row>
    <row r="15">
      <c r="A15" t="str">
        <v>Credit (on account)</v>
      </c>
      <c r="B15">
        <v>12000</v>
      </c>
    </row>
    <row r="16">
      <c r="A16" t="str">
        <v>Total collected</v>
      </c>
      <c r="B16">
        <f>SUM(B11:B15)</f>
      </c>
    </row>
    <row r="18">
      <c r="A18" t="str">
        <v>Paid out of the drawer</v>
      </c>
      <c r="B18">
        <v>0</v>
      </c>
      <c r="C18" t="str">
        <v>added back</v>
      </c>
    </row>
    <row r="19">
      <c r="A19" t="str">
        <v>Opening float</v>
      </c>
      <c r="B19">
        <v>0</v>
      </c>
      <c r="C19" t="str">
        <v>taken out</v>
      </c>
    </row>
    <row r="20">
      <c r="A20" t="str">
        <v>Accounted for</v>
      </c>
      <c r="B20">
        <f>B16+N(B18)-N(B19)</f>
      </c>
    </row>
    <row r="22">
      <c r="A22" t="str">
        <v>DIFFERENCE</v>
      </c>
      <c r="B22">
        <f>IF(B9="","",B20-B9)</f>
      </c>
      <c r="C22">
        <f>IF(OR(B9="",B9=0),"",B21/B9)</f>
      </c>
      <c r="D22" t="str">
        <v>negative = short</v>
      </c>
    </row>
    <row r="23">
      <c r="A23" t="str">
        <v>Explained by</v>
      </c>
    </row>
    <row r="26">
      <c r="A26" t="str">
        <v>AFTERNOON SHIFT</v>
      </c>
    </row>
    <row r="27">
      <c r="A27" t="str">
        <v>Operator(s)</v>
      </c>
      <c r="C27" t="str">
        <v>Manager</v>
      </c>
    </row>
    <row r="28">
      <c r="A28" t="str">
        <v>Start</v>
      </c>
      <c r="C28" t="str">
        <v>End</v>
      </c>
    </row>
    <row r="30">
      <c r="A30" t="str">
        <v>Expected revenue (litres x rate)</v>
      </c>
    </row>
    <row r="32">
      <c r="A32" t="str">
        <v>Cash</v>
      </c>
    </row>
    <row r="33">
      <c r="A33" t="str">
        <v>UPI</v>
      </c>
    </row>
    <row r="34">
      <c r="A34" t="str">
        <v>Card</v>
      </c>
    </row>
    <row r="35">
      <c r="A35" t="str">
        <v>Fleet card</v>
      </c>
    </row>
    <row r="36">
      <c r="A36" t="str">
        <v>Credit (on account)</v>
      </c>
    </row>
    <row r="37">
      <c r="A37" t="str">
        <v>Total collected</v>
      </c>
      <c r="B37">
        <f>SUM(B32:B36)</f>
      </c>
    </row>
    <row r="39">
      <c r="A39" t="str">
        <v>Paid out of the drawer</v>
      </c>
      <c r="C39" t="str">
        <v>added back</v>
      </c>
    </row>
    <row r="40">
      <c r="A40" t="str">
        <v>Opening float</v>
      </c>
      <c r="C40" t="str">
        <v>taken out</v>
      </c>
    </row>
    <row r="41">
      <c r="A41" t="str">
        <v>Accounted for</v>
      </c>
      <c r="B41">
        <f>B37+N(B39)-N(B40)</f>
      </c>
    </row>
    <row r="43">
      <c r="A43" t="str">
        <v>DIFFERENCE</v>
      </c>
      <c r="B43">
        <f>IF(B30="","",B41-B30)</f>
      </c>
      <c r="C43">
        <f>IF(OR(B30="",B30=0),"",B42/B30)</f>
      </c>
      <c r="D43" t="str">
        <v>negative = short</v>
      </c>
    </row>
    <row r="44">
      <c r="A44" t="str">
        <v>Explained by</v>
      </c>
    </row>
    <row r="47">
      <c r="A47" t="str">
        <v>NIGHT SHIFT</v>
      </c>
    </row>
    <row r="48">
      <c r="A48" t="str">
        <v>Operator(s)</v>
      </c>
      <c r="C48" t="str">
        <v>Manager</v>
      </c>
    </row>
    <row r="49">
      <c r="A49" t="str">
        <v>Start</v>
      </c>
      <c r="C49" t="str">
        <v>End</v>
      </c>
    </row>
    <row r="51">
      <c r="A51" t="str">
        <v>Expected revenue (litres x rate)</v>
      </c>
    </row>
    <row r="53">
      <c r="A53" t="str">
        <v>Cash</v>
      </c>
    </row>
    <row r="54">
      <c r="A54" t="str">
        <v>UPI</v>
      </c>
    </row>
    <row r="55">
      <c r="A55" t="str">
        <v>Card</v>
      </c>
    </row>
    <row r="56">
      <c r="A56" t="str">
        <v>Fleet card</v>
      </c>
    </row>
    <row r="57">
      <c r="A57" t="str">
        <v>Credit (on account)</v>
      </c>
    </row>
    <row r="58">
      <c r="A58" t="str">
        <v>Total collected</v>
      </c>
      <c r="B58">
        <f>SUM(B53:B57)</f>
      </c>
    </row>
    <row r="60">
      <c r="A60" t="str">
        <v>Paid out of the drawer</v>
      </c>
      <c r="C60" t="str">
        <v>added back</v>
      </c>
    </row>
    <row r="61">
      <c r="A61" t="str">
        <v>Opening float</v>
      </c>
      <c r="C61" t="str">
        <v>taken out</v>
      </c>
    </row>
    <row r="62">
      <c r="A62" t="str">
        <v>Accounted for</v>
      </c>
      <c r="B62">
        <f>B58+N(B60)-N(B61)</f>
      </c>
    </row>
    <row r="64">
      <c r="A64" t="str">
        <v>DIFFERENCE</v>
      </c>
      <c r="B64">
        <f>IF(B51="","",B62-B51)</f>
      </c>
      <c r="C64">
        <f>IF(OR(B51="",B51=0),"",B63/B51)</f>
      </c>
      <c r="D64" t="str">
        <v>negative = short</v>
      </c>
    </row>
    <row r="65">
      <c r="A65" t="str">
        <v>Explained by</v>
      </c>
    </row>
    <row r="68">
      <c r="A68" t="str">
        <v>DAY TOTAL</v>
      </c>
    </row>
    <row r="69">
      <c r="A69" t="str">
        <v>Expected</v>
      </c>
      <c r="B69">
        <f>N(B9)+N(B30)+N(B51)</f>
      </c>
    </row>
    <row r="70">
      <c r="A70" t="str">
        <v>Accounted for</v>
      </c>
      <c r="B70">
        <f>N(B20)+N(B41)+N(B62)</f>
      </c>
    </row>
    <row r="71">
      <c r="A71" t="str">
        <v>Difference</v>
      </c>
      <c r="B71">
        <f>B70-B69</f>
      </c>
      <c r="C71">
        <f>IF(OR(B69="",B69=0),"",B71/B69)</f>
      </c>
    </row>
  </sheetData>
  <ignoredErrors>
    <ignoredError numberStoredAsText="1" sqref="A1:D7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49"/>
  <sheetViews>
    <sheetView workbookViewId="0"/>
  </sheetViews>
  <cols>
    <col min="1" max="1" width="78.83203125" customWidth="1"/>
  </cols>
  <sheetData>
    <row r="1">
      <c r="A1" t="str">
        <v>SHIFT HANDOVER — HOW TO USE IT</v>
      </c>
    </row>
    <row r="2">
      <c r="A2" t="str">
        <v/>
      </c>
    </row>
    <row r="3">
      <c r="A3" t="str">
        <v>One block per shift, three to a day. A shift you do not run stays blank.</v>
      </c>
    </row>
    <row r="4">
      <c r="A4" t="str">
        <v/>
      </c>
    </row>
    <row r="5">
      <c r="A5" t="str">
        <v>The point of doing this per shift rather than per day is attribution. A</v>
      </c>
    </row>
    <row r="6">
      <c r="A6" t="str">
        <v>shortfall found at handover belongs to a named person who is still on the</v>
      </c>
    </row>
    <row r="7">
      <c r="A7" t="str">
        <v>premises and can usually explain it in a sentence. The same figure found</v>
      </c>
    </row>
    <row r="8">
      <c r="A8" t="str">
        <v>at month-end belongs to nobody, because the shift finished three weeks</v>
      </c>
    </row>
    <row r="9">
      <c r="A9" t="str">
        <v>ago and the people who ran it have worked twenty more since.</v>
      </c>
    </row>
    <row r="10">
      <c r="A10" t="str">
        <v/>
      </c>
    </row>
    <row r="11">
      <c r="A11" t="str">
        <v>None of this is about blame. It is about the window in which an</v>
      </c>
    </row>
    <row r="12">
      <c r="A12" t="str">
        <v>explanation still exists.</v>
      </c>
    </row>
    <row r="13">
      <c r="A13" t="str">
        <v/>
      </c>
    </row>
    <row r="14">
      <c r="A14" t="str">
        <v>THE ORDER MATTERS</v>
      </c>
    </row>
    <row r="15">
      <c r="A15" t="str">
        <v xml:space="preserve">  1. Close the meter readings on every nozzle.</v>
      </c>
    </row>
    <row r="16">
      <c r="A16" t="str">
        <v xml:space="preserve">  2. Work out expected revenue: litres x the rate that applied. Split the</v>
      </c>
    </row>
    <row r="17">
      <c r="A17" t="str">
        <v xml:space="preserve">     litres if the rate changed during the shift.</v>
      </c>
    </row>
    <row r="18">
      <c r="A18" t="str">
        <v xml:space="preserve">  3. COUNT THE DRAWER before looking at what it should be. Somebody who</v>
      </c>
    </row>
    <row r="19">
      <c r="A19" t="str">
        <v xml:space="preserve">     knows the target first is not counting, they are confirming.</v>
      </c>
    </row>
    <row r="20">
      <c r="A20" t="str">
        <v xml:space="preserve">  4. Total the terminals and add the credit sales.</v>
      </c>
    </row>
    <row r="21">
      <c r="A21" t="str">
        <v xml:space="preserve">  5. Add back drawer payouts; subtract the opening float.</v>
      </c>
    </row>
    <row r="22">
      <c r="A22" t="str">
        <v xml:space="preserve">  6. Compare. Anything beyond rounding gets a name and a reason before</v>
      </c>
    </row>
    <row r="23">
      <c r="A23" t="str">
        <v xml:space="preserve">     the shift leaves.</v>
      </c>
    </row>
    <row r="24">
      <c r="A24" t="str">
        <v/>
      </c>
    </row>
    <row r="25">
      <c r="A25" t="str">
        <v>THE TWO ADJUSTMENTS EVERYONE FORGETS</v>
      </c>
    </row>
    <row r="26">
      <c r="A26" t="str">
        <v xml:space="preserve">  Money paid out of the drawer was collected and then spent, so it has to</v>
      </c>
    </row>
    <row r="27">
      <c r="A27" t="str">
        <v xml:space="preserve">  be added back or the shift looks short by exactly the amount that</v>
      </c>
    </row>
    <row r="28">
      <c r="A28" t="str">
        <v xml:space="preserve">  legitimately left it.</v>
      </c>
    </row>
    <row r="29">
      <c r="A29" t="str">
        <v xml:space="preserve">  The opening float was never a sale, so counting it in the closing drawer</v>
      </c>
    </row>
    <row r="30">
      <c r="A30" t="str">
        <v xml:space="preserve">  makes every shift look over by the same figure every day.</v>
      </c>
    </row>
    <row r="31">
      <c r="A31" t="str">
        <v/>
      </c>
    </row>
    <row r="32">
      <c r="A32" t="str">
        <v>READING A PATTERN</v>
      </c>
    </row>
    <row r="33">
      <c r="A33" t="str">
        <v xml:space="preserve">  Short and over about equally, by small amounts .. rounding and change</v>
      </c>
    </row>
    <row r="34">
      <c r="A34" t="str">
        <v xml:space="preserve">  Short slightly more often, month after month .... credit sales written</v>
      </c>
    </row>
    <row r="35">
      <c r="A35" t="str">
        <v xml:space="preserve">                                                     up late, or UPI</v>
      </c>
    </row>
    <row r="36">
      <c r="A36" t="str">
        <v xml:space="preserve">                                                     failures waved through</v>
      </c>
    </row>
    <row r="37">
      <c r="A37" t="str">
        <v xml:space="preserve">  Short on one shift consistently ................. a habit on that shift</v>
      </c>
    </row>
    <row r="38">
      <c r="A38" t="str">
        <v xml:space="preserve">  Over consistently ............................... the float is being</v>
      </c>
    </row>
    <row r="39">
      <c r="A39" t="str">
        <v xml:space="preserve">                                                     double-counted</v>
      </c>
    </row>
    <row r="41">
      <c r="A41" t="str">
        <v>The grey cells are formulas. Overwriting one is undetectable by looking</v>
      </c>
    </row>
    <row r="42">
      <c r="A42" t="str">
        <v>at the sheet — the totals stay internally consistent and the check has</v>
      </c>
    </row>
    <row r="43">
      <c r="A43" t="str">
        <v>quietly stopped checking. If you share this file, share the original.</v>
      </c>
    </row>
    <row r="45">
      <c r="A45" t="str">
        <v>Sample figures are filled in so the sheet makes sense on opening.</v>
      </c>
    </row>
    <row r="46">
      <c r="A46" t="str">
        <v>Clear them before your first day.</v>
      </c>
    </row>
    <row r="48">
      <c r="A48" t="str">
        <v>Free from https://pumpdesk.in — guides, calculators and the software</v>
      </c>
    </row>
    <row r="49">
      <c r="A49" t="str">
        <v>that does all of this from the entries your staff already make.</v>
      </c>
    </row>
  </sheetData>
  <ignoredErrors>
    <ignoredError numberStoredAsText="1" sqref="A1:A4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Handover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