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th 1" sheetId="1" r:id="rId1"/>
    <sheet name="Month 2" sheetId="2" r:id="rId2"/>
    <sheet name="Month 3" sheetId="3" r:id="rId3"/>
    <sheet name="Compare" sheetId="4" r:id="rId4"/>
    <sheet name="Read me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cols>
    <col min="1" max="1" width="14.83203125" customWidth="1"/>
    <col min="2" max="2" width="36.83203125" customWidth="1"/>
    <col min="3" max="3" width="14.83203125" customWidth="1"/>
    <col min="4" max="4" width="42.83203125" customWidth="1"/>
  </cols>
  <sheetData>
    <row r="1">
      <c r="A1" t="str">
        <v>EXPENSES — Month 1</v>
      </c>
    </row>
    <row r="2">
      <c r="A2" t="str">
        <v>Month:</v>
      </c>
    </row>
    <row r="4">
      <c r="A4" t="str">
        <v>THE TWO THAT ARE NEVER A PAYMENT</v>
      </c>
    </row>
    <row r="5">
      <c r="A5" t="str">
        <v>Evaporation / handling loss</v>
      </c>
      <c r="D5" t="str">
        <v>litres lost x purchase cost — from your stock register</v>
      </c>
    </row>
    <row r="6">
      <c r="A6" t="str">
        <v xml:space="preserve">  Litres lost</v>
      </c>
      <c r="B6">
        <v>480</v>
      </c>
      <c r="C6" t="str">
        <v>Cost Rs/L</v>
      </c>
      <c r="D6">
        <v>92</v>
      </c>
    </row>
    <row r="7">
      <c r="A7" t="str">
        <v xml:space="preserve">  Value</v>
      </c>
      <c r="B7">
        <f>IF(OR(B6="",D6=""),"",B6*D6)</f>
      </c>
      <c r="D7" t="str">
        <v>fuel bought and never sold</v>
      </c>
    </row>
    <row r="8">
      <c r="A8" t="str">
        <v>Working capital cost</v>
      </c>
      <c r="B8">
        <v>18000</v>
      </c>
      <c r="D8" t="str">
        <v>interest on fuel paid for before it was sold</v>
      </c>
    </row>
    <row r="10">
      <c r="A10" t="str">
        <v>PAYMENTS</v>
      </c>
    </row>
    <row r="11">
      <c r="A11" t="str">
        <v>Group</v>
      </c>
      <c r="B11" t="str">
        <v>Line</v>
      </c>
      <c r="C11" t="str">
        <v>Amount (Rs)</v>
      </c>
      <c r="D11" t="str">
        <v>Notes</v>
      </c>
    </row>
    <row r="12">
      <c r="A12" t="str">
        <v>Staff</v>
      </c>
      <c r="B12" t="str">
        <v>Operators</v>
      </c>
      <c r="C12">
        <v>90000</v>
      </c>
    </row>
    <row r="13">
      <c r="A13" t="str">
        <v>Staff</v>
      </c>
      <c r="B13" t="str">
        <v>Manager / supervisor</v>
      </c>
    </row>
    <row r="14">
      <c r="A14" t="str">
        <v>Staff</v>
      </c>
      <c r="B14" t="str">
        <v>Accountant / bookkeeping</v>
      </c>
    </row>
    <row r="15">
      <c r="A15" t="str">
        <v>Staff</v>
      </c>
      <c r="B15" t="str">
        <v>Security</v>
      </c>
    </row>
    <row r="16">
      <c r="A16" t="str">
        <v>Staff</v>
      </c>
      <c r="B16" t="str">
        <v>Cleaning</v>
      </c>
    </row>
    <row r="17">
      <c r="A17" t="str">
        <v>Staff</v>
      </c>
      <c r="B17" t="str">
        <v>Statutory employer contributions</v>
      </c>
    </row>
    <row r="18">
      <c r="A18" t="str">
        <v>Site</v>
      </c>
      <c r="B18" t="str">
        <v>Rent or lease</v>
      </c>
      <c r="C18">
        <v>40000</v>
      </c>
    </row>
    <row r="19">
      <c r="A19" t="str">
        <v>Site</v>
      </c>
      <c r="B19" t="str">
        <v>Electricity</v>
      </c>
      <c r="C19">
        <v>25000</v>
      </c>
    </row>
    <row r="20">
      <c r="A20" t="str">
        <v>Site</v>
      </c>
      <c r="B20" t="str">
        <v>Generator diesel and servicing</v>
      </c>
    </row>
    <row r="21">
      <c r="A21" t="str">
        <v>Site</v>
      </c>
      <c r="B21" t="str">
        <v>Water</v>
      </c>
    </row>
    <row r="22">
      <c r="A22" t="str">
        <v>Site</v>
      </c>
      <c r="B22" t="str">
        <v>Dispenser maintenance and spares</v>
      </c>
    </row>
    <row r="23">
      <c r="A23" t="str">
        <v>Site</v>
      </c>
      <c r="B23" t="str">
        <v>Air / water machine servicing</v>
      </c>
    </row>
    <row r="24">
      <c r="A24" t="str">
        <v>Site</v>
      </c>
      <c r="B24" t="str">
        <v>Forecourt, canopy and signage upkeep</v>
      </c>
    </row>
    <row r="25">
      <c r="A25" t="str">
        <v>Site</v>
      </c>
      <c r="B25" t="str">
        <v>Fire equipment servicing</v>
      </c>
    </row>
    <row r="26">
      <c r="A26" t="str">
        <v>Statutory</v>
      </c>
      <c r="B26" t="str">
        <v>Licence renewals</v>
      </c>
    </row>
    <row r="27">
      <c r="A27" t="str">
        <v>Statutory</v>
      </c>
      <c r="B27" t="str">
        <v>Legal Metrology verification</v>
      </c>
    </row>
    <row r="28">
      <c r="A28" t="str">
        <v>Statutory</v>
      </c>
      <c r="B28" t="str">
        <v>Pollution control consents</v>
      </c>
    </row>
    <row r="29">
      <c r="A29" t="str">
        <v>Statutory</v>
      </c>
      <c r="B29" t="str">
        <v>Insurance</v>
      </c>
    </row>
    <row r="30">
      <c r="A30" t="str">
        <v>Statutory</v>
      </c>
      <c r="B30" t="str">
        <v>Professional fees</v>
      </c>
    </row>
    <row r="31">
      <c r="A31" t="str">
        <v>Financial</v>
      </c>
      <c r="B31" t="str">
        <v>Card settlement charges</v>
      </c>
    </row>
    <row r="32">
      <c r="A32" t="str">
        <v>Financial</v>
      </c>
      <c r="B32" t="str">
        <v>Bank and cash handling charges</v>
      </c>
    </row>
    <row r="33">
      <c r="A33" t="str">
        <v>Financial</v>
      </c>
      <c r="B33" t="str">
        <v>Loan interest</v>
      </c>
    </row>
    <row r="34">
      <c r="A34" t="str">
        <v>Financial</v>
      </c>
      <c r="B34" t="str">
        <v>Bad debt written off</v>
      </c>
    </row>
    <row r="35">
      <c r="A35" t="str">
        <v>Financial</v>
      </c>
      <c r="B35" t="str">
        <v>Software subscriptions</v>
      </c>
    </row>
    <row r="36">
      <c r="A36" t="str">
        <v>Financial</v>
      </c>
      <c r="B36" t="str">
        <v>Telephone and internet</v>
      </c>
    </row>
    <row r="38">
      <c r="A38" t="str">
        <v>PAYMENTS TOTAL</v>
      </c>
      <c r="C38">
        <f>SUM(C12:C36)</f>
      </c>
    </row>
    <row r="40">
      <c r="A40" t="str">
        <v>ALL COSTS</v>
      </c>
      <c r="C40">
        <f>N(C39)+N(B7)+N(B8)</f>
      </c>
      <c r="D40" t="str">
        <v>payments plus the two above</v>
      </c>
    </row>
  </sheetData>
  <ignoredErrors>
    <ignoredError numberStoredAsText="1" sqref="A1:D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cols>
    <col min="1" max="1" width="14.83203125" customWidth="1"/>
    <col min="2" max="2" width="36.83203125" customWidth="1"/>
    <col min="3" max="3" width="14.83203125" customWidth="1"/>
    <col min="4" max="4" width="42.83203125" customWidth="1"/>
  </cols>
  <sheetData>
    <row r="1">
      <c r="A1" t="str">
        <v>EXPENSES — Month 2</v>
      </c>
    </row>
    <row r="2">
      <c r="A2" t="str">
        <v>Month:</v>
      </c>
    </row>
    <row r="4">
      <c r="A4" t="str">
        <v>THE TWO THAT ARE NEVER A PAYMENT</v>
      </c>
    </row>
    <row r="5">
      <c r="A5" t="str">
        <v>Evaporation / handling loss</v>
      </c>
      <c r="D5" t="str">
        <v>litres lost x purchase cost — from your stock register</v>
      </c>
    </row>
    <row r="6">
      <c r="A6" t="str">
        <v xml:space="preserve">  Litres lost</v>
      </c>
      <c r="C6" t="str">
        <v>Cost Rs/L</v>
      </c>
    </row>
    <row r="7">
      <c r="A7" t="str">
        <v xml:space="preserve">  Value</v>
      </c>
      <c r="B7">
        <f>IF(OR(B6="",D6=""),"",B6*D6)</f>
      </c>
      <c r="D7" t="str">
        <v>fuel bought and never sold</v>
      </c>
    </row>
    <row r="8">
      <c r="A8" t="str">
        <v>Working capital cost</v>
      </c>
      <c r="D8" t="str">
        <v>interest on fuel paid for before it was sold</v>
      </c>
    </row>
    <row r="10">
      <c r="A10" t="str">
        <v>PAYMENTS</v>
      </c>
    </row>
    <row r="11">
      <c r="A11" t="str">
        <v>Group</v>
      </c>
      <c r="B11" t="str">
        <v>Line</v>
      </c>
      <c r="C11" t="str">
        <v>Amount (Rs)</v>
      </c>
      <c r="D11" t="str">
        <v>Notes</v>
      </c>
    </row>
    <row r="12">
      <c r="A12" t="str">
        <v>Staff</v>
      </c>
      <c r="B12" t="str">
        <v>Operators</v>
      </c>
    </row>
    <row r="13">
      <c r="A13" t="str">
        <v>Staff</v>
      </c>
      <c r="B13" t="str">
        <v>Manager / supervisor</v>
      </c>
    </row>
    <row r="14">
      <c r="A14" t="str">
        <v>Staff</v>
      </c>
      <c r="B14" t="str">
        <v>Accountant / bookkeeping</v>
      </c>
    </row>
    <row r="15">
      <c r="A15" t="str">
        <v>Staff</v>
      </c>
      <c r="B15" t="str">
        <v>Security</v>
      </c>
    </row>
    <row r="16">
      <c r="A16" t="str">
        <v>Staff</v>
      </c>
      <c r="B16" t="str">
        <v>Cleaning</v>
      </c>
    </row>
    <row r="17">
      <c r="A17" t="str">
        <v>Staff</v>
      </c>
      <c r="B17" t="str">
        <v>Statutory employer contributions</v>
      </c>
    </row>
    <row r="18">
      <c r="A18" t="str">
        <v>Site</v>
      </c>
      <c r="B18" t="str">
        <v>Rent or lease</v>
      </c>
    </row>
    <row r="19">
      <c r="A19" t="str">
        <v>Site</v>
      </c>
      <c r="B19" t="str">
        <v>Electricity</v>
      </c>
    </row>
    <row r="20">
      <c r="A20" t="str">
        <v>Site</v>
      </c>
      <c r="B20" t="str">
        <v>Generator diesel and servicing</v>
      </c>
    </row>
    <row r="21">
      <c r="A21" t="str">
        <v>Site</v>
      </c>
      <c r="B21" t="str">
        <v>Water</v>
      </c>
    </row>
    <row r="22">
      <c r="A22" t="str">
        <v>Site</v>
      </c>
      <c r="B22" t="str">
        <v>Dispenser maintenance and spares</v>
      </c>
    </row>
    <row r="23">
      <c r="A23" t="str">
        <v>Site</v>
      </c>
      <c r="B23" t="str">
        <v>Air / water machine servicing</v>
      </c>
    </row>
    <row r="24">
      <c r="A24" t="str">
        <v>Site</v>
      </c>
      <c r="B24" t="str">
        <v>Forecourt, canopy and signage upkeep</v>
      </c>
    </row>
    <row r="25">
      <c r="A25" t="str">
        <v>Site</v>
      </c>
      <c r="B25" t="str">
        <v>Fire equipment servicing</v>
      </c>
    </row>
    <row r="26">
      <c r="A26" t="str">
        <v>Statutory</v>
      </c>
      <c r="B26" t="str">
        <v>Licence renewals</v>
      </c>
    </row>
    <row r="27">
      <c r="A27" t="str">
        <v>Statutory</v>
      </c>
      <c r="B27" t="str">
        <v>Legal Metrology verification</v>
      </c>
    </row>
    <row r="28">
      <c r="A28" t="str">
        <v>Statutory</v>
      </c>
      <c r="B28" t="str">
        <v>Pollution control consents</v>
      </c>
    </row>
    <row r="29">
      <c r="A29" t="str">
        <v>Statutory</v>
      </c>
      <c r="B29" t="str">
        <v>Insurance</v>
      </c>
    </row>
    <row r="30">
      <c r="A30" t="str">
        <v>Statutory</v>
      </c>
      <c r="B30" t="str">
        <v>Professional fees</v>
      </c>
    </row>
    <row r="31">
      <c r="A31" t="str">
        <v>Financial</v>
      </c>
      <c r="B31" t="str">
        <v>Card settlement charges</v>
      </c>
    </row>
    <row r="32">
      <c r="A32" t="str">
        <v>Financial</v>
      </c>
      <c r="B32" t="str">
        <v>Bank and cash handling charges</v>
      </c>
    </row>
    <row r="33">
      <c r="A33" t="str">
        <v>Financial</v>
      </c>
      <c r="B33" t="str">
        <v>Loan interest</v>
      </c>
    </row>
    <row r="34">
      <c r="A34" t="str">
        <v>Financial</v>
      </c>
      <c r="B34" t="str">
        <v>Bad debt written off</v>
      </c>
    </row>
    <row r="35">
      <c r="A35" t="str">
        <v>Financial</v>
      </c>
      <c r="B35" t="str">
        <v>Software subscriptions</v>
      </c>
    </row>
    <row r="36">
      <c r="A36" t="str">
        <v>Financial</v>
      </c>
      <c r="B36" t="str">
        <v>Telephone and internet</v>
      </c>
    </row>
    <row r="38">
      <c r="A38" t="str">
        <v>PAYMENTS TOTAL</v>
      </c>
      <c r="C38">
        <f>SUM(C12:C36)</f>
      </c>
    </row>
    <row r="40">
      <c r="A40" t="str">
        <v>ALL COSTS</v>
      </c>
      <c r="C40">
        <f>N(C39)+N(B7)+N(B8)</f>
      </c>
      <c r="D40" t="str">
        <v>payments plus the two above</v>
      </c>
    </row>
  </sheetData>
  <ignoredErrors>
    <ignoredError numberStoredAsText="1" sqref="A1:D4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cols>
    <col min="1" max="1" width="14.83203125" customWidth="1"/>
    <col min="2" max="2" width="36.83203125" customWidth="1"/>
    <col min="3" max="3" width="14.83203125" customWidth="1"/>
    <col min="4" max="4" width="42.83203125" customWidth="1"/>
  </cols>
  <sheetData>
    <row r="1">
      <c r="A1" t="str">
        <v>EXPENSES — Month 3</v>
      </c>
    </row>
    <row r="2">
      <c r="A2" t="str">
        <v>Month:</v>
      </c>
    </row>
    <row r="4">
      <c r="A4" t="str">
        <v>THE TWO THAT ARE NEVER A PAYMENT</v>
      </c>
    </row>
    <row r="5">
      <c r="A5" t="str">
        <v>Evaporation / handling loss</v>
      </c>
      <c r="D5" t="str">
        <v>litres lost x purchase cost — from your stock register</v>
      </c>
    </row>
    <row r="6">
      <c r="A6" t="str">
        <v xml:space="preserve">  Litres lost</v>
      </c>
      <c r="C6" t="str">
        <v>Cost Rs/L</v>
      </c>
    </row>
    <row r="7">
      <c r="A7" t="str">
        <v xml:space="preserve">  Value</v>
      </c>
      <c r="B7">
        <f>IF(OR(B6="",D6=""),"",B6*D6)</f>
      </c>
      <c r="D7" t="str">
        <v>fuel bought and never sold</v>
      </c>
    </row>
    <row r="8">
      <c r="A8" t="str">
        <v>Working capital cost</v>
      </c>
      <c r="D8" t="str">
        <v>interest on fuel paid for before it was sold</v>
      </c>
    </row>
    <row r="10">
      <c r="A10" t="str">
        <v>PAYMENTS</v>
      </c>
    </row>
    <row r="11">
      <c r="A11" t="str">
        <v>Group</v>
      </c>
      <c r="B11" t="str">
        <v>Line</v>
      </c>
      <c r="C11" t="str">
        <v>Amount (Rs)</v>
      </c>
      <c r="D11" t="str">
        <v>Notes</v>
      </c>
    </row>
    <row r="12">
      <c r="A12" t="str">
        <v>Staff</v>
      </c>
      <c r="B12" t="str">
        <v>Operators</v>
      </c>
    </row>
    <row r="13">
      <c r="A13" t="str">
        <v>Staff</v>
      </c>
      <c r="B13" t="str">
        <v>Manager / supervisor</v>
      </c>
    </row>
    <row r="14">
      <c r="A14" t="str">
        <v>Staff</v>
      </c>
      <c r="B14" t="str">
        <v>Accountant / bookkeeping</v>
      </c>
    </row>
    <row r="15">
      <c r="A15" t="str">
        <v>Staff</v>
      </c>
      <c r="B15" t="str">
        <v>Security</v>
      </c>
    </row>
    <row r="16">
      <c r="A16" t="str">
        <v>Staff</v>
      </c>
      <c r="B16" t="str">
        <v>Cleaning</v>
      </c>
    </row>
    <row r="17">
      <c r="A17" t="str">
        <v>Staff</v>
      </c>
      <c r="B17" t="str">
        <v>Statutory employer contributions</v>
      </c>
    </row>
    <row r="18">
      <c r="A18" t="str">
        <v>Site</v>
      </c>
      <c r="B18" t="str">
        <v>Rent or lease</v>
      </c>
    </row>
    <row r="19">
      <c r="A19" t="str">
        <v>Site</v>
      </c>
      <c r="B19" t="str">
        <v>Electricity</v>
      </c>
    </row>
    <row r="20">
      <c r="A20" t="str">
        <v>Site</v>
      </c>
      <c r="B20" t="str">
        <v>Generator diesel and servicing</v>
      </c>
    </row>
    <row r="21">
      <c r="A21" t="str">
        <v>Site</v>
      </c>
      <c r="B21" t="str">
        <v>Water</v>
      </c>
    </row>
    <row r="22">
      <c r="A22" t="str">
        <v>Site</v>
      </c>
      <c r="B22" t="str">
        <v>Dispenser maintenance and spares</v>
      </c>
    </row>
    <row r="23">
      <c r="A23" t="str">
        <v>Site</v>
      </c>
      <c r="B23" t="str">
        <v>Air / water machine servicing</v>
      </c>
    </row>
    <row r="24">
      <c r="A24" t="str">
        <v>Site</v>
      </c>
      <c r="B24" t="str">
        <v>Forecourt, canopy and signage upkeep</v>
      </c>
    </row>
    <row r="25">
      <c r="A25" t="str">
        <v>Site</v>
      </c>
      <c r="B25" t="str">
        <v>Fire equipment servicing</v>
      </c>
    </row>
    <row r="26">
      <c r="A26" t="str">
        <v>Statutory</v>
      </c>
      <c r="B26" t="str">
        <v>Licence renewals</v>
      </c>
    </row>
    <row r="27">
      <c r="A27" t="str">
        <v>Statutory</v>
      </c>
      <c r="B27" t="str">
        <v>Legal Metrology verification</v>
      </c>
    </row>
    <row r="28">
      <c r="A28" t="str">
        <v>Statutory</v>
      </c>
      <c r="B28" t="str">
        <v>Pollution control consents</v>
      </c>
    </row>
    <row r="29">
      <c r="A29" t="str">
        <v>Statutory</v>
      </c>
      <c r="B29" t="str">
        <v>Insurance</v>
      </c>
    </row>
    <row r="30">
      <c r="A30" t="str">
        <v>Statutory</v>
      </c>
      <c r="B30" t="str">
        <v>Professional fees</v>
      </c>
    </row>
    <row r="31">
      <c r="A31" t="str">
        <v>Financial</v>
      </c>
      <c r="B31" t="str">
        <v>Card settlement charges</v>
      </c>
    </row>
    <row r="32">
      <c r="A32" t="str">
        <v>Financial</v>
      </c>
      <c r="B32" t="str">
        <v>Bank and cash handling charges</v>
      </c>
    </row>
    <row r="33">
      <c r="A33" t="str">
        <v>Financial</v>
      </c>
      <c r="B33" t="str">
        <v>Loan interest</v>
      </c>
    </row>
    <row r="34">
      <c r="A34" t="str">
        <v>Financial</v>
      </c>
      <c r="B34" t="str">
        <v>Bad debt written off</v>
      </c>
    </row>
    <row r="35">
      <c r="A35" t="str">
        <v>Financial</v>
      </c>
      <c r="B35" t="str">
        <v>Software subscriptions</v>
      </c>
    </row>
    <row r="36">
      <c r="A36" t="str">
        <v>Financial</v>
      </c>
      <c r="B36" t="str">
        <v>Telephone and internet</v>
      </c>
    </row>
    <row r="38">
      <c r="A38" t="str">
        <v>PAYMENTS TOTAL</v>
      </c>
      <c r="C38">
        <f>SUM(C12:C36)</f>
      </c>
    </row>
    <row r="40">
      <c r="A40" t="str">
        <v>ALL COSTS</v>
      </c>
      <c r="C40">
        <f>N(C39)+N(B7)+N(B8)</f>
      </c>
      <c r="D40" t="str">
        <v>payments plus the two above</v>
      </c>
    </row>
  </sheetData>
  <ignoredErrors>
    <ignoredError numberStoredAsText="1" sqref="A1:D4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cols>
    <col min="1" max="1" width="36.83203125" customWidth="1"/>
    <col min="2" max="2" width="13.83203125" customWidth="1"/>
    <col min="3" max="3" width="13.83203125" customWidth="1"/>
    <col min="4" max="4" width="13.83203125" customWidth="1"/>
    <col min="5" max="5" width="12.83203125" customWidth="1"/>
  </cols>
  <sheetData>
    <row r="1">
      <c r="A1" t="str">
        <v>THREE MONTHS SIDE BY SIDE</v>
      </c>
    </row>
    <row r="2">
      <c r="A2" t="str">
        <v>A category that has quietly doubled is the finding.</v>
      </c>
    </row>
    <row r="4">
      <c r="A4" t="str">
        <v>Line</v>
      </c>
      <c r="B4" t="str">
        <v>Month 1</v>
      </c>
      <c r="C4" t="str">
        <v>Month 2</v>
      </c>
      <c r="D4" t="str">
        <v>Month 3</v>
      </c>
      <c r="E4" t="str">
        <v>M3 vs M1</v>
      </c>
    </row>
    <row r="5">
      <c r="A5" t="str">
        <v>Operators</v>
      </c>
      <c r="B5">
        <f>'Month 1'!C12</f>
      </c>
      <c r="C5">
        <f>'Month 2'!C12</f>
      </c>
      <c r="D5">
        <f>'Month 3'!C12</f>
      </c>
      <c r="E5">
        <f>IF(OR(B5="",B5=0),"",(D5-B5)/B5)</f>
      </c>
    </row>
    <row r="6">
      <c r="A6" t="str">
        <v>Manager / supervisor</v>
      </c>
      <c r="B6">
        <f>'Month 1'!C13</f>
      </c>
      <c r="C6">
        <f>'Month 2'!C13</f>
      </c>
      <c r="D6">
        <f>'Month 3'!C13</f>
      </c>
      <c r="E6">
        <f>IF(OR(B6="",B6=0),"",(D6-B6)/B6)</f>
      </c>
    </row>
    <row r="7">
      <c r="A7" t="str">
        <v>Accountant / bookkeeping</v>
      </c>
      <c r="B7">
        <f>'Month 1'!C14</f>
      </c>
      <c r="C7">
        <f>'Month 2'!C14</f>
      </c>
      <c r="D7">
        <f>'Month 3'!C14</f>
      </c>
      <c r="E7">
        <f>IF(OR(B7="",B7=0),"",(D7-B7)/B7)</f>
      </c>
    </row>
    <row r="8">
      <c r="A8" t="str">
        <v>Security</v>
      </c>
      <c r="B8">
        <f>'Month 1'!C15</f>
      </c>
      <c r="C8">
        <f>'Month 2'!C15</f>
      </c>
      <c r="D8">
        <f>'Month 3'!C15</f>
      </c>
      <c r="E8">
        <f>IF(OR(B8="",B8=0),"",(D8-B8)/B8)</f>
      </c>
    </row>
    <row r="9">
      <c r="A9" t="str">
        <v>Cleaning</v>
      </c>
      <c r="B9">
        <f>'Month 1'!C16</f>
      </c>
      <c r="C9">
        <f>'Month 2'!C16</f>
      </c>
      <c r="D9">
        <f>'Month 3'!C16</f>
      </c>
      <c r="E9">
        <f>IF(OR(B9="",B9=0),"",(D9-B9)/B9)</f>
      </c>
    </row>
    <row r="10">
      <c r="A10" t="str">
        <v>Statutory employer contributions</v>
      </c>
      <c r="B10">
        <f>'Month 1'!C17</f>
      </c>
      <c r="C10">
        <f>'Month 2'!C17</f>
      </c>
      <c r="D10">
        <f>'Month 3'!C17</f>
      </c>
      <c r="E10">
        <f>IF(OR(B10="",B10=0),"",(D10-B10)/B10)</f>
      </c>
    </row>
    <row r="11">
      <c r="A11" t="str">
        <v>Rent or lease</v>
      </c>
      <c r="B11">
        <f>'Month 1'!C18</f>
      </c>
      <c r="C11">
        <f>'Month 2'!C18</f>
      </c>
      <c r="D11">
        <f>'Month 3'!C18</f>
      </c>
      <c r="E11">
        <f>IF(OR(B11="",B11=0),"",(D11-B11)/B11)</f>
      </c>
    </row>
    <row r="12">
      <c r="A12" t="str">
        <v>Electricity</v>
      </c>
      <c r="B12">
        <f>'Month 1'!C19</f>
      </c>
      <c r="C12">
        <f>'Month 2'!C19</f>
      </c>
      <c r="D12">
        <f>'Month 3'!C19</f>
      </c>
      <c r="E12">
        <f>IF(OR(B12="",B12=0),"",(D12-B12)/B12)</f>
      </c>
    </row>
    <row r="13">
      <c r="A13" t="str">
        <v>Generator diesel and servicing</v>
      </c>
      <c r="B13">
        <f>'Month 1'!C20</f>
      </c>
      <c r="C13">
        <f>'Month 2'!C20</f>
      </c>
      <c r="D13">
        <f>'Month 3'!C20</f>
      </c>
      <c r="E13">
        <f>IF(OR(B13="",B13=0),"",(D13-B13)/B13)</f>
      </c>
    </row>
    <row r="14">
      <c r="A14" t="str">
        <v>Water</v>
      </c>
      <c r="B14">
        <f>'Month 1'!C21</f>
      </c>
      <c r="C14">
        <f>'Month 2'!C21</f>
      </c>
      <c r="D14">
        <f>'Month 3'!C21</f>
      </c>
      <c r="E14">
        <f>IF(OR(B14="",B14=0),"",(D14-B14)/B14)</f>
      </c>
    </row>
    <row r="15">
      <c r="A15" t="str">
        <v>Dispenser maintenance and spares</v>
      </c>
      <c r="B15">
        <f>'Month 1'!C22</f>
      </c>
      <c r="C15">
        <f>'Month 2'!C22</f>
      </c>
      <c r="D15">
        <f>'Month 3'!C22</f>
      </c>
      <c r="E15">
        <f>IF(OR(B15="",B15=0),"",(D15-B15)/B15)</f>
      </c>
    </row>
    <row r="16">
      <c r="A16" t="str">
        <v>Air / water machine servicing</v>
      </c>
      <c r="B16">
        <f>'Month 1'!C23</f>
      </c>
      <c r="C16">
        <f>'Month 2'!C23</f>
      </c>
      <c r="D16">
        <f>'Month 3'!C23</f>
      </c>
      <c r="E16">
        <f>IF(OR(B16="",B16=0),"",(D16-B16)/B16)</f>
      </c>
    </row>
    <row r="17">
      <c r="A17" t="str">
        <v>Forecourt, canopy and signage upkeep</v>
      </c>
      <c r="B17">
        <f>'Month 1'!C24</f>
      </c>
      <c r="C17">
        <f>'Month 2'!C24</f>
      </c>
      <c r="D17">
        <f>'Month 3'!C24</f>
      </c>
      <c r="E17">
        <f>IF(OR(B17="",B17=0),"",(D17-B17)/B17)</f>
      </c>
    </row>
    <row r="18">
      <c r="A18" t="str">
        <v>Fire equipment servicing</v>
      </c>
      <c r="B18">
        <f>'Month 1'!C25</f>
      </c>
      <c r="C18">
        <f>'Month 2'!C25</f>
      </c>
      <c r="D18">
        <f>'Month 3'!C25</f>
      </c>
      <c r="E18">
        <f>IF(OR(B18="",B18=0),"",(D18-B18)/B18)</f>
      </c>
    </row>
    <row r="19">
      <c r="A19" t="str">
        <v>Licence renewals</v>
      </c>
      <c r="B19">
        <f>'Month 1'!C26</f>
      </c>
      <c r="C19">
        <f>'Month 2'!C26</f>
      </c>
      <c r="D19">
        <f>'Month 3'!C26</f>
      </c>
      <c r="E19">
        <f>IF(OR(B19="",B19=0),"",(D19-B19)/B19)</f>
      </c>
    </row>
    <row r="20">
      <c r="A20" t="str">
        <v>Legal Metrology verification</v>
      </c>
      <c r="B20">
        <f>'Month 1'!C27</f>
      </c>
      <c r="C20">
        <f>'Month 2'!C27</f>
      </c>
      <c r="D20">
        <f>'Month 3'!C27</f>
      </c>
      <c r="E20">
        <f>IF(OR(B20="",B20=0),"",(D20-B20)/B20)</f>
      </c>
    </row>
    <row r="21">
      <c r="A21" t="str">
        <v>Pollution control consents</v>
      </c>
      <c r="B21">
        <f>'Month 1'!C28</f>
      </c>
      <c r="C21">
        <f>'Month 2'!C28</f>
      </c>
      <c r="D21">
        <f>'Month 3'!C28</f>
      </c>
      <c r="E21">
        <f>IF(OR(B21="",B21=0),"",(D21-B21)/B21)</f>
      </c>
    </row>
    <row r="22">
      <c r="A22" t="str">
        <v>Insurance</v>
      </c>
      <c r="B22">
        <f>'Month 1'!C29</f>
      </c>
      <c r="C22">
        <f>'Month 2'!C29</f>
      </c>
      <c r="D22">
        <f>'Month 3'!C29</f>
      </c>
      <c r="E22">
        <f>IF(OR(B22="",B22=0),"",(D22-B22)/B22)</f>
      </c>
    </row>
    <row r="23">
      <c r="A23" t="str">
        <v>Professional fees</v>
      </c>
      <c r="B23">
        <f>'Month 1'!C30</f>
      </c>
      <c r="C23">
        <f>'Month 2'!C30</f>
      </c>
      <c r="D23">
        <f>'Month 3'!C30</f>
      </c>
      <c r="E23">
        <f>IF(OR(B23="",B23=0),"",(D23-B23)/B23)</f>
      </c>
    </row>
    <row r="24">
      <c r="A24" t="str">
        <v>Card settlement charges</v>
      </c>
      <c r="B24">
        <f>'Month 1'!C31</f>
      </c>
      <c r="C24">
        <f>'Month 2'!C31</f>
      </c>
      <c r="D24">
        <f>'Month 3'!C31</f>
      </c>
      <c r="E24">
        <f>IF(OR(B24="",B24=0),"",(D24-B24)/B24)</f>
      </c>
    </row>
    <row r="25">
      <c r="A25" t="str">
        <v>Bank and cash handling charges</v>
      </c>
      <c r="B25">
        <f>'Month 1'!C32</f>
      </c>
      <c r="C25">
        <f>'Month 2'!C32</f>
      </c>
      <c r="D25">
        <f>'Month 3'!C32</f>
      </c>
      <c r="E25">
        <f>IF(OR(B25="",B25=0),"",(D25-B25)/B25)</f>
      </c>
    </row>
    <row r="26">
      <c r="A26" t="str">
        <v>Loan interest</v>
      </c>
      <c r="B26">
        <f>'Month 1'!C33</f>
      </c>
      <c r="C26">
        <f>'Month 2'!C33</f>
      </c>
      <c r="D26">
        <f>'Month 3'!C33</f>
      </c>
      <c r="E26">
        <f>IF(OR(B26="",B26=0),"",(D26-B26)/B26)</f>
      </c>
    </row>
    <row r="27">
      <c r="A27" t="str">
        <v>Bad debt written off</v>
      </c>
      <c r="B27">
        <f>'Month 1'!C34</f>
      </c>
      <c r="C27">
        <f>'Month 2'!C34</f>
      </c>
      <c r="D27">
        <f>'Month 3'!C34</f>
      </c>
      <c r="E27">
        <f>IF(OR(B27="",B27=0),"",(D27-B27)/B27)</f>
      </c>
    </row>
    <row r="28">
      <c r="A28" t="str">
        <v>Software subscriptions</v>
      </c>
      <c r="B28">
        <f>'Month 1'!C35</f>
      </c>
      <c r="C28">
        <f>'Month 2'!C35</f>
      </c>
      <c r="D28">
        <f>'Month 3'!C35</f>
      </c>
      <c r="E28">
        <f>IF(OR(B28="",B28=0),"",(D28-B28)/B28)</f>
      </c>
    </row>
    <row r="29">
      <c r="A29" t="str">
        <v>Telephone and internet</v>
      </c>
      <c r="B29">
        <f>'Month 1'!C36</f>
      </c>
      <c r="C29">
        <f>'Month 2'!C36</f>
      </c>
      <c r="D29">
        <f>'Month 3'!C36</f>
      </c>
      <c r="E29">
        <f>IF(OR(B29="",B29=0),"",(D29-B29)/B29)</f>
      </c>
    </row>
    <row r="31">
      <c r="A31" t="str">
        <v>PAYMENTS TOTAL</v>
      </c>
      <c r="B31">
        <f>SUM(B5:B29)</f>
      </c>
      <c r="C31">
        <f>SUM(C5:C29)</f>
      </c>
      <c r="D31">
        <f>SUM(D5:D29)</f>
      </c>
      <c r="E31">
        <f>IF(OR(B31="",B31=0),"",(D31-B31)/B31)</f>
      </c>
    </row>
  </sheetData>
  <ignoredErrors>
    <ignoredError numberStoredAsText="1" sqref="A1:E3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44"/>
  <sheetViews>
    <sheetView workbookViewId="0"/>
  </sheetViews>
  <cols>
    <col min="1" max="1" width="78.83203125" customWidth="1"/>
  </cols>
  <sheetData>
    <row r="1">
      <c r="A1" t="str">
        <v>EXPENSE REGISTER — HOW TO USE IT</v>
      </c>
    </row>
    <row r="2">
      <c r="A2" t="str">
        <v/>
      </c>
    </row>
    <row r="3">
      <c r="A3" t="str">
        <v>A month per sheet, then Compare puts three side by side.</v>
      </c>
    </row>
    <row r="4">
      <c r="A4" t="str">
        <v/>
      </c>
    </row>
    <row r="5">
      <c r="A5" t="str">
        <v>THE TWO THAT ARE NEVER A PAYMENT</v>
      </c>
    </row>
    <row r="6">
      <c r="A6" t="str">
        <v xml:space="preserve">  A list built from your bank statement will not contain either of them,</v>
      </c>
    </row>
    <row r="7">
      <c r="A7" t="str">
        <v xml:space="preserve">  and together they usually exceed several of the lines that do appear.</v>
      </c>
    </row>
    <row r="8">
      <c r="A8" t="str">
        <v/>
      </c>
    </row>
    <row r="9">
      <c r="A9" t="str">
        <v xml:space="preserve">  Evaporation and handling loss is fuel you bought and never sold. Nobody</v>
      </c>
    </row>
    <row r="10">
      <c r="A10" t="str">
        <v xml:space="preserve">  writes a cheque for it, so it appears in no ledger — it shows up only as</v>
      </c>
    </row>
    <row r="11">
      <c r="A11" t="str">
        <v xml:space="preserve">  a stock variance. Price it at what you PAID per litre, not at your</v>
      </c>
    </row>
    <row r="12">
      <c r="A12" t="str">
        <v xml:space="preserve">  commission. Take the litres from your stock register.</v>
      </c>
    </row>
    <row r="13">
      <c r="A13" t="str">
        <v/>
      </c>
    </row>
    <row r="14">
      <c r="A14" t="str">
        <v xml:space="preserve">  Working capital is the cost of paying for every tanker load before you</v>
      </c>
    </row>
    <row r="15">
      <c r="A15" t="str">
        <v xml:space="preserve">  sell it, extended further by every credit customer. It is interest on</v>
      </c>
    </row>
    <row r="16">
      <c r="A16" t="str">
        <v xml:space="preserve">  money that is tied up, or the opportunity cost if it is your own.</v>
      </c>
    </row>
    <row r="17">
      <c r="A17" t="str">
        <v/>
      </c>
    </row>
    <row r="18">
      <c r="A18" t="str">
        <v xml:space="preserve">  Because commission is fixed per litre, a rise in fuel prices increases</v>
      </c>
    </row>
    <row r="19">
      <c r="A19" t="str">
        <v xml:space="preserve">  both and changes nothing in your favour.</v>
      </c>
    </row>
    <row r="20">
      <c r="A20" t="str">
        <v/>
      </c>
    </row>
    <row r="21">
      <c r="A21" t="str">
        <v>COST YOUR OWN TIME</v>
      </c>
    </row>
    <row r="22">
      <c r="A22" t="str">
        <v xml:space="preserve">  If you work the forecourt and do not put a figure against it, you are</v>
      </c>
    </row>
    <row r="23">
      <c r="A23" t="str">
        <v xml:space="preserve">  comparing your outlet against one that pays a manager to do the same</v>
      </c>
    </row>
    <row r="24">
      <c r="A24" t="str">
        <v xml:space="preserve">  job. Put it under Staff.</v>
      </c>
    </row>
    <row r="25">
      <c r="A25" t="str">
        <v/>
      </c>
    </row>
    <row r="26">
      <c r="A26" t="str">
        <v>CARD SETTLEMENT CHARGES</v>
      </c>
    </row>
    <row r="27">
      <c r="A27" t="str">
        <v xml:space="preserve">  Record them here as an expense, with the collection logged at the amount</v>
      </c>
    </row>
    <row r="28">
      <c r="A28" t="str">
        <v xml:space="preserve">  the customer was charged. Netting the charge off the collection makes</v>
      </c>
    </row>
    <row r="29">
      <c r="A29" t="str">
        <v xml:space="preserve">  the day appear to balance while understating both revenue and cost.</v>
      </c>
    </row>
    <row r="30">
      <c r="A30" t="str">
        <v/>
      </c>
    </row>
    <row r="31">
      <c r="A31" t="str">
        <v>WHY COMPARE THREE MONTHS</v>
      </c>
    </row>
    <row r="32">
      <c r="A32" t="str">
        <v xml:space="preserve">  A daily cash reconciliation cannot surface a category that has quietly</v>
      </c>
    </row>
    <row r="33">
      <c r="A33" t="str">
        <v xml:space="preserve">  doubled, because a payout that was recorded balances the day whether or</v>
      </c>
    </row>
    <row r="34">
      <c r="A34" t="str">
        <v xml:space="preserve">  not it should have happened. Only the comparison shows it.</v>
      </c>
    </row>
    <row r="36">
      <c r="A36" t="str">
        <v>The grey cells are formulas. Overwriting one is undetectable by looking</v>
      </c>
    </row>
    <row r="37">
      <c r="A37" t="str">
        <v>at the sheet — the totals stay internally consistent and the check has</v>
      </c>
    </row>
    <row r="38">
      <c r="A38" t="str">
        <v>quietly stopped checking. If you share this file, share the original.</v>
      </c>
    </row>
    <row r="40">
      <c r="A40" t="str">
        <v>Sample figures are filled in so the sheet makes sense on opening.</v>
      </c>
    </row>
    <row r="41">
      <c r="A41" t="str">
        <v>Clear them before your first day.</v>
      </c>
    </row>
    <row r="43">
      <c r="A43" t="str">
        <v>Free from https://pumpdesk.in — guides, calculators and the software</v>
      </c>
    </row>
    <row r="44">
      <c r="A44" t="str">
        <v>that does all of this from the entries your staff already make.</v>
      </c>
    </row>
  </sheetData>
  <ignoredErrors>
    <ignoredError numberStoredAsText="1" sqref="A1:A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Month 1</vt:lpstr>
      <vt:lpstr>Month 2</vt:lpstr>
      <vt:lpstr>Month 3</vt:lpstr>
      <vt:lpstr>Compare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