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ransactions" sheetId="1" r:id="rId1"/>
    <sheet name="Customers" sheetId="2" r:id="rId2"/>
    <sheet name="Read me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8"/>
  <sheetViews>
    <sheetView workbookViewId="0"/>
  </sheetViews>
  <cols>
    <col min="1" max="1" width="12.83203125" customWidth="1"/>
    <col min="2" max="2" width="24.83203125" customWidth="1"/>
    <col min="3" max="3" width="18.83203125" customWidth="1"/>
    <col min="4" max="4" width="10.83203125" customWidth="1"/>
    <col min="5" max="5" width="9.83203125" customWidth="1"/>
    <col min="6" max="6" width="13.83203125" customWidth="1"/>
    <col min="7" max="7" width="14.83203125" customWidth="1"/>
  </cols>
  <sheetData>
    <row r="1">
      <c r="A1" t="str">
        <v>CREDIT LEDGER — TRANSACTIONS (UDHAR)</v>
      </c>
    </row>
    <row r="2">
      <c r="A2" t="str">
        <v>One row per fill and per settlement. Record the fill at the pump, not from memory.</v>
      </c>
    </row>
    <row r="4">
      <c r="A4" t="str">
        <v>Date</v>
      </c>
      <c r="B4" t="str">
        <v>Customer</v>
      </c>
      <c r="C4" t="str">
        <v>Vehicle</v>
      </c>
      <c r="D4" t="str">
        <v>Litres</v>
      </c>
      <c r="E4" t="str">
        <v>Rate</v>
      </c>
      <c r="F4" t="str">
        <v>Sale (Rs)</v>
      </c>
      <c r="G4" t="str">
        <v>Received (Rs)</v>
      </c>
    </row>
    <row r="5">
      <c r="A5" t="str">
        <v>01-08-2026</v>
      </c>
      <c r="B5" t="str">
        <v>Sharma Transport</v>
      </c>
      <c r="C5" t="str">
        <v>MH-12-AB-1234</v>
      </c>
      <c r="D5">
        <v>320</v>
      </c>
      <c r="E5">
        <v>92.15</v>
      </c>
      <c r="F5">
        <f>IF(OR(D5="",D5=0),"",D5*E5)</f>
      </c>
    </row>
    <row r="6">
      <c r="A6" t="str">
        <v>03-08-2026</v>
      </c>
      <c r="B6" t="str">
        <v>Sharma Transport</v>
      </c>
      <c r="C6" t="str">
        <v>MH-12-AB-1234</v>
      </c>
      <c r="D6">
        <v>280</v>
      </c>
      <c r="E6">
        <v>92.15</v>
      </c>
      <c r="F6">
        <f>IF(OR(D6="",D6=0),"",D6*E6)</f>
      </c>
    </row>
    <row r="7">
      <c r="A7" t="str">
        <v>05-08-2026</v>
      </c>
      <c r="B7" t="str">
        <v>Nashik Roadways</v>
      </c>
      <c r="C7" t="str">
        <v>MH-15-CD-5678</v>
      </c>
      <c r="D7">
        <v>450</v>
      </c>
      <c r="E7">
        <v>92.15</v>
      </c>
      <c r="F7">
        <f>IF(OR(D7="",D7=0),"",D7*E7)</f>
      </c>
    </row>
    <row r="8">
      <c r="A8" t="str">
        <v>31-08-2026</v>
      </c>
      <c r="B8" t="str">
        <v>Sharma Transport</v>
      </c>
      <c r="D8">
        <v>0</v>
      </c>
      <c r="E8">
        <v>0</v>
      </c>
      <c r="F8">
        <f>IF(OR(D8="",D8=0),"",D8*E8)</f>
      </c>
      <c r="G8">
        <v>55290</v>
      </c>
    </row>
    <row r="9">
      <c r="F9">
        <f>IF(OR(D9="",D9=0),"",D9*E9)</f>
      </c>
    </row>
    <row r="10">
      <c r="F10">
        <f>IF(OR(D10="",D10=0),"",D10*E10)</f>
      </c>
    </row>
    <row r="11">
      <c r="F11">
        <f>IF(OR(D11="",D11=0),"",D11*E11)</f>
      </c>
    </row>
    <row r="12">
      <c r="F12">
        <f>IF(OR(D12="",D12=0),"",D12*E12)</f>
      </c>
    </row>
    <row r="13">
      <c r="F13">
        <f>IF(OR(D13="",D13=0),"",D13*E13)</f>
      </c>
    </row>
    <row r="14">
      <c r="F14">
        <f>IF(OR(D14="",D14=0),"",D14*E14)</f>
      </c>
    </row>
    <row r="15">
      <c r="F15">
        <f>IF(OR(D15="",D15=0),"",D15*E15)</f>
      </c>
    </row>
    <row r="16">
      <c r="F16">
        <f>IF(OR(D16="",D16=0),"",D16*E16)</f>
      </c>
    </row>
    <row r="17">
      <c r="F17">
        <f>IF(OR(D17="",D17=0),"",D17*E17)</f>
      </c>
    </row>
    <row r="18">
      <c r="F18">
        <f>IF(OR(D18="",D18=0),"",D18*E18)</f>
      </c>
    </row>
    <row r="19">
      <c r="F19">
        <f>IF(OR(D19="",D19=0),"",D19*E19)</f>
      </c>
    </row>
    <row r="20">
      <c r="F20">
        <f>IF(OR(D20="",D20=0),"",D20*E20)</f>
      </c>
    </row>
    <row r="21">
      <c r="F21">
        <f>IF(OR(D21="",D21=0),"",D21*E21)</f>
      </c>
    </row>
    <row r="22">
      <c r="F22">
        <f>IF(OR(D22="",D22=0),"",D22*E22)</f>
      </c>
    </row>
    <row r="23">
      <c r="F23">
        <f>IF(OR(D23="",D23=0),"",D23*E23)</f>
      </c>
    </row>
    <row r="24">
      <c r="F24">
        <f>IF(OR(D24="",D24=0),"",D24*E24)</f>
      </c>
    </row>
    <row r="25">
      <c r="F25">
        <f>IF(OR(D25="",D25=0),"",D25*E25)</f>
      </c>
    </row>
    <row r="26">
      <c r="F26">
        <f>IF(OR(D26="",D26=0),"",D26*E26)</f>
      </c>
    </row>
    <row r="27">
      <c r="F27">
        <f>IF(OR(D27="",D27=0),"",D27*E27)</f>
      </c>
    </row>
    <row r="28">
      <c r="F28">
        <f>IF(OR(D28="",D28=0),"",D28*E28)</f>
      </c>
    </row>
    <row r="29">
      <c r="F29">
        <f>IF(OR(D29="",D29=0),"",D29*E29)</f>
      </c>
    </row>
    <row r="30">
      <c r="F30">
        <f>IF(OR(D30="",D30=0),"",D30*E30)</f>
      </c>
    </row>
    <row r="31">
      <c r="F31">
        <f>IF(OR(D31="",D31=0),"",D31*E31)</f>
      </c>
    </row>
    <row r="32">
      <c r="F32">
        <f>IF(OR(D32="",D32=0),"",D32*E32)</f>
      </c>
    </row>
    <row r="33">
      <c r="F33">
        <f>IF(OR(D33="",D33=0),"",D33*E33)</f>
      </c>
    </row>
    <row r="34">
      <c r="F34">
        <f>IF(OR(D34="",D34=0),"",D34*E34)</f>
      </c>
    </row>
    <row r="35">
      <c r="F35">
        <f>IF(OR(D35="",D35=0),"",D35*E35)</f>
      </c>
    </row>
    <row r="36">
      <c r="F36">
        <f>IF(OR(D36="",D36=0),"",D36*E36)</f>
      </c>
    </row>
    <row r="37">
      <c r="F37">
        <f>IF(OR(D37="",D37=0),"",D37*E37)</f>
      </c>
    </row>
    <row r="38">
      <c r="F38">
        <f>IF(OR(D38="",D38=0),"",D38*E38)</f>
      </c>
    </row>
    <row r="39">
      <c r="F39">
        <f>IF(OR(D39="",D39=0),"",D39*E39)</f>
      </c>
    </row>
    <row r="40">
      <c r="F40">
        <f>IF(OR(D40="",D40=0),"",D40*E40)</f>
      </c>
    </row>
    <row r="41">
      <c r="F41">
        <f>IF(OR(D41="",D41=0),"",D41*E41)</f>
      </c>
    </row>
    <row r="42">
      <c r="F42">
        <f>IF(OR(D42="",D42=0),"",D42*E42)</f>
      </c>
    </row>
    <row r="43">
      <c r="F43">
        <f>IF(OR(D43="",D43=0),"",D43*E43)</f>
      </c>
    </row>
    <row r="44">
      <c r="F44">
        <f>IF(OR(D44="",D44=0),"",D44*E44)</f>
      </c>
    </row>
    <row r="45">
      <c r="F45">
        <f>IF(OR(D45="",D45=0),"",D45*E45)</f>
      </c>
    </row>
    <row r="46">
      <c r="F46">
        <f>IF(OR(D46="",D46=0),"",D46*E46)</f>
      </c>
    </row>
    <row r="47">
      <c r="F47">
        <f>IF(OR(D47="",D47=0),"",D47*E47)</f>
      </c>
    </row>
    <row r="48">
      <c r="F48">
        <f>IF(OR(D48="",D48=0),"",D48*E48)</f>
      </c>
    </row>
    <row r="49">
      <c r="F49">
        <f>IF(OR(D49="",D49=0),"",D49*E49)</f>
      </c>
    </row>
    <row r="50">
      <c r="F50">
        <f>IF(OR(D50="",D50=0),"",D50*E50)</f>
      </c>
    </row>
    <row r="51">
      <c r="F51">
        <f>IF(OR(D51="",D51=0),"",D51*E51)</f>
      </c>
    </row>
    <row r="52">
      <c r="F52">
        <f>IF(OR(D52="",D52=0),"",D52*E52)</f>
      </c>
    </row>
    <row r="53">
      <c r="F53">
        <f>IF(OR(D53="",D53=0),"",D53*E53)</f>
      </c>
    </row>
    <row r="54">
      <c r="F54">
        <f>IF(OR(D54="",D54=0),"",D54*E54)</f>
      </c>
    </row>
    <row r="55">
      <c r="F55">
        <f>IF(OR(D55="",D55=0),"",D55*E55)</f>
      </c>
    </row>
    <row r="56">
      <c r="F56">
        <f>IF(OR(D56="",D56=0),"",D56*E56)</f>
      </c>
    </row>
    <row r="57">
      <c r="F57">
        <f>IF(OR(D57="",D57=0),"",D57*E57)</f>
      </c>
    </row>
    <row r="58">
      <c r="F58">
        <f>IF(OR(D58="",D58=0),"",D58*E58)</f>
      </c>
    </row>
    <row r="59">
      <c r="F59">
        <f>IF(OR(D59="",D59=0),"",D59*E59)</f>
      </c>
    </row>
    <row r="60">
      <c r="F60">
        <f>IF(OR(D60="",D60=0),"",D60*E60)</f>
      </c>
    </row>
    <row r="61">
      <c r="F61">
        <f>IF(OR(D61="",D61=0),"",D61*E61)</f>
      </c>
    </row>
    <row r="62">
      <c r="F62">
        <f>IF(OR(D62="",D62=0),"",D62*E62)</f>
      </c>
    </row>
    <row r="63">
      <c r="F63">
        <f>IF(OR(D63="",D63=0),"",D63*E63)</f>
      </c>
    </row>
    <row r="64">
      <c r="F64">
        <f>IF(OR(D64="",D64=0),"",D64*E64)</f>
      </c>
    </row>
    <row r="65">
      <c r="F65">
        <f>IF(OR(D65="",D65=0),"",D65*E65)</f>
      </c>
    </row>
    <row r="66">
      <c r="F66">
        <f>IF(OR(D66="",D66=0),"",D66*E66)</f>
      </c>
    </row>
    <row r="67">
      <c r="F67">
        <f>IF(OR(D67="",D67=0),"",D67*E67)</f>
      </c>
    </row>
    <row r="68">
      <c r="F68">
        <f>IF(OR(D68="",D68=0),"",D68*E68)</f>
      </c>
    </row>
    <row r="69">
      <c r="F69">
        <f>IF(OR(D69="",D69=0),"",D69*E69)</f>
      </c>
    </row>
    <row r="70">
      <c r="F70">
        <f>IF(OR(D70="",D70=0),"",D70*E70)</f>
      </c>
    </row>
    <row r="71">
      <c r="F71">
        <f>IF(OR(D71="",D71=0),"",D71*E71)</f>
      </c>
    </row>
    <row r="72">
      <c r="F72">
        <f>IF(OR(D72="",D72=0),"",D72*E72)</f>
      </c>
    </row>
    <row r="73">
      <c r="F73">
        <f>IF(OR(D73="",D73=0),"",D73*E73)</f>
      </c>
    </row>
    <row r="74">
      <c r="F74">
        <f>IF(OR(D74="",D74=0),"",D74*E74)</f>
      </c>
    </row>
    <row r="75">
      <c r="F75">
        <f>IF(OR(D75="",D75=0),"",D75*E75)</f>
      </c>
    </row>
    <row r="76">
      <c r="F76">
        <f>IF(OR(D76="",D76=0),"",D76*E76)</f>
      </c>
    </row>
    <row r="77">
      <c r="F77">
        <f>IF(OR(D77="",D77=0),"",D77*E77)</f>
      </c>
    </row>
    <row r="78">
      <c r="F78">
        <f>IF(OR(D78="",D78=0),"",D78*E78)</f>
      </c>
    </row>
    <row r="79">
      <c r="F79">
        <f>IF(OR(D79="",D79=0),"",D79*E79)</f>
      </c>
    </row>
    <row r="80">
      <c r="F80">
        <f>IF(OR(D80="",D80=0),"",D80*E80)</f>
      </c>
    </row>
    <row r="81">
      <c r="F81">
        <f>IF(OR(D81="",D81=0),"",D81*E81)</f>
      </c>
    </row>
    <row r="82">
      <c r="F82">
        <f>IF(OR(D82="",D82=0),"",D82*E82)</f>
      </c>
    </row>
    <row r="83">
      <c r="F83">
        <f>IF(OR(D83="",D83=0),"",D83*E83)</f>
      </c>
    </row>
    <row r="84">
      <c r="F84">
        <f>IF(OR(D84="",D84=0),"",D84*E84)</f>
      </c>
    </row>
    <row r="85">
      <c r="F85">
        <f>IF(OR(D85="",D85=0),"",D85*E85)</f>
      </c>
    </row>
    <row r="86">
      <c r="F86">
        <f>IF(OR(D86="",D86=0),"",D86*E86)</f>
      </c>
    </row>
    <row r="87">
      <c r="F87">
        <f>IF(OR(D87="",D87=0),"",D87*E87)</f>
      </c>
    </row>
    <row r="88">
      <c r="F88">
        <f>IF(OR(D88="",D88=0),"",D88*E88)</f>
      </c>
    </row>
    <row r="89">
      <c r="F89">
        <f>IF(OR(D89="",D89=0),"",D89*E89)</f>
      </c>
    </row>
    <row r="90">
      <c r="F90">
        <f>IF(OR(D90="",D90=0),"",D90*E90)</f>
      </c>
    </row>
    <row r="91">
      <c r="F91">
        <f>IF(OR(D91="",D91=0),"",D91*E91)</f>
      </c>
    </row>
    <row r="92">
      <c r="F92">
        <f>IF(OR(D92="",D92=0),"",D92*E92)</f>
      </c>
    </row>
    <row r="93">
      <c r="F93">
        <f>IF(OR(D93="",D93=0),"",D93*E93)</f>
      </c>
    </row>
    <row r="94">
      <c r="F94">
        <f>IF(OR(D94="",D94=0),"",D94*E94)</f>
      </c>
    </row>
    <row r="95">
      <c r="F95">
        <f>IF(OR(D95="",D95=0),"",D95*E95)</f>
      </c>
    </row>
    <row r="96">
      <c r="F96">
        <f>IF(OR(D96="",D96=0),"",D96*E96)</f>
      </c>
    </row>
    <row r="97">
      <c r="F97">
        <f>IF(OR(D97="",D97=0),"",D97*E97)</f>
      </c>
    </row>
    <row r="98">
      <c r="F98">
        <f>IF(OR(D98="",D98=0),"",D98*E98)</f>
      </c>
    </row>
    <row r="99">
      <c r="F99">
        <f>IF(OR(D99="",D99=0),"",D99*E99)</f>
      </c>
    </row>
    <row r="100">
      <c r="F100">
        <f>IF(OR(D100="",D100=0),"",D100*E100)</f>
      </c>
    </row>
    <row r="101">
      <c r="F101">
        <f>IF(OR(D101="",D101=0),"",D101*E101)</f>
      </c>
    </row>
    <row r="102">
      <c r="F102">
        <f>IF(OR(D102="",D102=0),"",D102*E102)</f>
      </c>
    </row>
    <row r="103">
      <c r="F103">
        <f>IF(OR(D103="",D103=0),"",D103*E103)</f>
      </c>
    </row>
    <row r="104">
      <c r="F104">
        <f>IF(OR(D104="",D104=0),"",D104*E104)</f>
      </c>
    </row>
    <row r="105">
      <c r="F105">
        <f>IF(OR(D105="",D105=0),"",D105*E105)</f>
      </c>
    </row>
    <row r="106">
      <c r="F106">
        <f>IF(OR(D106="",D106=0),"",D106*E106)</f>
      </c>
    </row>
    <row r="107">
      <c r="F107">
        <f>IF(OR(D107="",D107=0),"",D107*E107)</f>
      </c>
    </row>
    <row r="108">
      <c r="F108">
        <f>IF(OR(D108="",D108=0),"",D108*E108)</f>
      </c>
    </row>
    <row r="109">
      <c r="F109">
        <f>IF(OR(D109="",D109=0),"",D109*E109)</f>
      </c>
    </row>
    <row r="110">
      <c r="F110">
        <f>IF(OR(D110="",D110=0),"",D110*E110)</f>
      </c>
    </row>
    <row r="111">
      <c r="F111">
        <f>IF(OR(D111="",D111=0),"",D111*E111)</f>
      </c>
    </row>
    <row r="112">
      <c r="F112">
        <f>IF(OR(D112="",D112=0),"",D112*E112)</f>
      </c>
    </row>
    <row r="113">
      <c r="F113">
        <f>IF(OR(D113="",D113=0),"",D113*E113)</f>
      </c>
    </row>
    <row r="114">
      <c r="F114">
        <f>IF(OR(D114="",D114=0),"",D114*E114)</f>
      </c>
    </row>
    <row r="115">
      <c r="F115">
        <f>IF(OR(D115="",D115=0),"",D115*E115)</f>
      </c>
    </row>
    <row r="116">
      <c r="F116">
        <f>IF(OR(D116="",D116=0),"",D116*E116)</f>
      </c>
    </row>
    <row r="117">
      <c r="F117">
        <f>IF(OR(D117="",D117=0),"",D117*E117)</f>
      </c>
    </row>
    <row r="118">
      <c r="F118">
        <f>IF(OR(D118="",D118=0),"",D118*E118)</f>
      </c>
    </row>
    <row r="119">
      <c r="F119">
        <f>IF(OR(D119="",D119=0),"",D119*E119)</f>
      </c>
    </row>
    <row r="120">
      <c r="F120">
        <f>IF(OR(D120="",D120=0),"",D120*E120)</f>
      </c>
    </row>
    <row r="121">
      <c r="F121">
        <f>IF(OR(D121="",D121=0),"",D121*E121)</f>
      </c>
    </row>
    <row r="122">
      <c r="F122">
        <f>IF(OR(D122="",D122=0),"",D122*E122)</f>
      </c>
    </row>
    <row r="123">
      <c r="F123">
        <f>IF(OR(D123="",D123=0),"",D123*E123)</f>
      </c>
    </row>
    <row r="124">
      <c r="F124">
        <f>IF(OR(D124="",D124=0),"",D124*E124)</f>
      </c>
    </row>
    <row r="125">
      <c r="F125">
        <f>IF(OR(D125="",D125=0),"",D125*E125)</f>
      </c>
    </row>
    <row r="126">
      <c r="F126">
        <f>IF(OR(D126="",D126=0),"",D126*E126)</f>
      </c>
    </row>
    <row r="127">
      <c r="F127">
        <f>IF(OR(D127="",D127=0),"",D127*E127)</f>
      </c>
    </row>
    <row r="128">
      <c r="F128">
        <f>IF(OR(D128="",D128=0),"",D128*E128)</f>
      </c>
    </row>
    <row r="129">
      <c r="F129">
        <f>IF(OR(D129="",D129=0),"",D129*E129)</f>
      </c>
    </row>
    <row r="130">
      <c r="F130">
        <f>IF(OR(D130="",D130=0),"",D130*E130)</f>
      </c>
    </row>
    <row r="131">
      <c r="F131">
        <f>IF(OR(D131="",D131=0),"",D131*E131)</f>
      </c>
    </row>
    <row r="132">
      <c r="F132">
        <f>IF(OR(D132="",D132=0),"",D132*E132)</f>
      </c>
    </row>
    <row r="133">
      <c r="F133">
        <f>IF(OR(D133="",D133=0),"",D133*E133)</f>
      </c>
    </row>
    <row r="134">
      <c r="F134">
        <f>IF(OR(D134="",D134=0),"",D134*E134)</f>
      </c>
    </row>
    <row r="135">
      <c r="F135">
        <f>IF(OR(D135="",D135=0),"",D135*E135)</f>
      </c>
    </row>
    <row r="136">
      <c r="F136">
        <f>IF(OR(D136="",D136=0),"",D136*E136)</f>
      </c>
    </row>
    <row r="137">
      <c r="F137">
        <f>IF(OR(D137="",D137=0),"",D137*E137)</f>
      </c>
    </row>
    <row r="138">
      <c r="F138">
        <f>IF(OR(D138="",D138=0),"",D138*E138)</f>
      </c>
    </row>
    <row r="139">
      <c r="F139">
        <f>IF(OR(D139="",D139=0),"",D139*E139)</f>
      </c>
    </row>
    <row r="140">
      <c r="F140">
        <f>IF(OR(D140="",D140=0),"",D140*E140)</f>
      </c>
    </row>
    <row r="141">
      <c r="F141">
        <f>IF(OR(D141="",D141=0),"",D141*E141)</f>
      </c>
    </row>
    <row r="142">
      <c r="F142">
        <f>IF(OR(D142="",D142=0),"",D142*E142)</f>
      </c>
    </row>
    <row r="143">
      <c r="F143">
        <f>IF(OR(D143="",D143=0),"",D143*E143)</f>
      </c>
    </row>
    <row r="144">
      <c r="F144">
        <f>IF(OR(D144="",D144=0),"",D144*E144)</f>
      </c>
    </row>
    <row r="145">
      <c r="F145">
        <f>IF(OR(D145="",D145=0),"",D145*E145)</f>
      </c>
    </row>
    <row r="146">
      <c r="F146">
        <f>IF(OR(D146="",D146=0),"",D146*E146)</f>
      </c>
    </row>
    <row r="147">
      <c r="F147">
        <f>IF(OR(D147="",D147=0),"",D147*E147)</f>
      </c>
    </row>
    <row r="148">
      <c r="F148">
        <f>IF(OR(D148="",D148=0),"",D148*E148)</f>
      </c>
    </row>
    <row r="149">
      <c r="F149">
        <f>IF(OR(D149="",D149=0),"",D149*E149)</f>
      </c>
    </row>
    <row r="150">
      <c r="F150">
        <f>IF(OR(D150="",D150=0),"",D150*E150)</f>
      </c>
    </row>
    <row r="151">
      <c r="F151">
        <f>IF(OR(D151="",D151=0),"",D151*E151)</f>
      </c>
    </row>
    <row r="152">
      <c r="F152">
        <f>IF(OR(D152="",D152=0),"",D152*E152)</f>
      </c>
    </row>
    <row r="153">
      <c r="F153">
        <f>IF(OR(D153="",D153=0),"",D153*E153)</f>
      </c>
    </row>
    <row r="154">
      <c r="F154">
        <f>IF(OR(D154="",D154=0),"",D154*E154)</f>
      </c>
    </row>
    <row r="155">
      <c r="F155">
        <f>IF(OR(D155="",D155=0),"",D155*E155)</f>
      </c>
    </row>
    <row r="156">
      <c r="F156">
        <f>IF(OR(D156="",D156=0),"",D156*E156)</f>
      </c>
    </row>
    <row r="157">
      <c r="F157">
        <f>IF(OR(D157="",D157=0),"",D157*E157)</f>
      </c>
    </row>
    <row r="158">
      <c r="F158">
        <f>IF(OR(D158="",D158=0),"",D158*E158)</f>
      </c>
    </row>
    <row r="159">
      <c r="F159">
        <f>IF(OR(D159="",D159=0),"",D159*E159)</f>
      </c>
    </row>
    <row r="160">
      <c r="F160">
        <f>IF(OR(D160="",D160=0),"",D160*E160)</f>
      </c>
    </row>
    <row r="161">
      <c r="F161">
        <f>IF(OR(D161="",D161=0),"",D161*E161)</f>
      </c>
    </row>
    <row r="162">
      <c r="F162">
        <f>IF(OR(D162="",D162=0),"",D162*E162)</f>
      </c>
    </row>
    <row r="163">
      <c r="F163">
        <f>IF(OR(D163="",D163=0),"",D163*E163)</f>
      </c>
    </row>
    <row r="164">
      <c r="F164">
        <f>IF(OR(D164="",D164=0),"",D164*E164)</f>
      </c>
    </row>
    <row r="165">
      <c r="F165">
        <f>IF(OR(D165="",D165=0),"",D165*E165)</f>
      </c>
    </row>
    <row r="166">
      <c r="F166">
        <f>IF(OR(D166="",D166=0),"",D166*E166)</f>
      </c>
    </row>
    <row r="167">
      <c r="F167">
        <f>IF(OR(D167="",D167=0),"",D167*E167)</f>
      </c>
    </row>
    <row r="168">
      <c r="F168">
        <f>IF(OR(D168="",D168=0),"",D168*E168)</f>
      </c>
    </row>
    <row r="169">
      <c r="F169">
        <f>IF(OR(D169="",D169=0),"",D169*E169)</f>
      </c>
    </row>
    <row r="170">
      <c r="F170">
        <f>IF(OR(D170="",D170=0),"",D170*E170)</f>
      </c>
    </row>
    <row r="171">
      <c r="F171">
        <f>IF(OR(D171="",D171=0),"",D171*E171)</f>
      </c>
    </row>
    <row r="172">
      <c r="F172">
        <f>IF(OR(D172="",D172=0),"",D172*E172)</f>
      </c>
    </row>
    <row r="173">
      <c r="F173">
        <f>IF(OR(D173="",D173=0),"",D173*E173)</f>
      </c>
    </row>
    <row r="174">
      <c r="F174">
        <f>IF(OR(D174="",D174=0),"",D174*E174)</f>
      </c>
    </row>
    <row r="175">
      <c r="F175">
        <f>IF(OR(D175="",D175=0),"",D175*E175)</f>
      </c>
    </row>
    <row r="176">
      <c r="F176">
        <f>IF(OR(D176="",D176=0),"",D176*E176)</f>
      </c>
    </row>
    <row r="177">
      <c r="F177">
        <f>IF(OR(D177="",D177=0),"",D177*E177)</f>
      </c>
    </row>
    <row r="178">
      <c r="F178">
        <f>IF(OR(D178="",D178=0),"",D178*E178)</f>
      </c>
    </row>
    <row r="179">
      <c r="F179">
        <f>IF(OR(D179="",D179=0),"",D179*E179)</f>
      </c>
    </row>
    <row r="180">
      <c r="F180">
        <f>IF(OR(D180="",D180=0),"",D180*E180)</f>
      </c>
    </row>
    <row r="181">
      <c r="F181">
        <f>IF(OR(D181="",D181=0),"",D181*E181)</f>
      </c>
    </row>
    <row r="182">
      <c r="F182">
        <f>IF(OR(D182="",D182=0),"",D182*E182)</f>
      </c>
    </row>
    <row r="183">
      <c r="F183">
        <f>IF(OR(D183="",D183=0),"",D183*E183)</f>
      </c>
    </row>
    <row r="184">
      <c r="F184">
        <f>IF(OR(D184="",D184=0),"",D184*E184)</f>
      </c>
    </row>
    <row r="185">
      <c r="F185">
        <f>IF(OR(D185="",D185=0),"",D185*E185)</f>
      </c>
    </row>
    <row r="186">
      <c r="F186">
        <f>IF(OR(D186="",D186=0),"",D186*E186)</f>
      </c>
    </row>
    <row r="187">
      <c r="F187">
        <f>IF(OR(D187="",D187=0),"",D187*E187)</f>
      </c>
    </row>
    <row r="188">
      <c r="F188">
        <f>IF(OR(D188="",D188=0),"",D188*E188)</f>
      </c>
    </row>
    <row r="189">
      <c r="F189">
        <f>IF(OR(D189="",D189=0),"",D189*E189)</f>
      </c>
    </row>
    <row r="190">
      <c r="F190">
        <f>IF(OR(D190="",D190=0),"",D190*E190)</f>
      </c>
    </row>
    <row r="191">
      <c r="F191">
        <f>IF(OR(D191="",D191=0),"",D191*E191)</f>
      </c>
    </row>
    <row r="192">
      <c r="F192">
        <f>IF(OR(D192="",D192=0),"",D192*E192)</f>
      </c>
    </row>
    <row r="193">
      <c r="F193">
        <f>IF(OR(D193="",D193=0),"",D193*E193)</f>
      </c>
    </row>
    <row r="194">
      <c r="F194">
        <f>IF(OR(D194="",D194=0),"",D194*E194)</f>
      </c>
    </row>
    <row r="195">
      <c r="F195">
        <f>IF(OR(D195="",D195=0),"",D195*E195)</f>
      </c>
    </row>
    <row r="196">
      <c r="F196">
        <f>IF(OR(D196="",D196=0),"",D196*E196)</f>
      </c>
    </row>
    <row r="197">
      <c r="F197">
        <f>IF(OR(D197="",D197=0),"",D197*E197)</f>
      </c>
    </row>
    <row r="198">
      <c r="F198">
        <f>IF(OR(D198="",D198=0),"",D198*E198)</f>
      </c>
    </row>
    <row r="199">
      <c r="F199">
        <f>IF(OR(D199="",D199=0),"",D199*E199)</f>
      </c>
    </row>
    <row r="200">
      <c r="F200">
        <f>IF(OR(D200="",D200=0),"",D200*E200)</f>
      </c>
    </row>
    <row r="201">
      <c r="F201">
        <f>IF(OR(D201="",D201=0),"",D201*E201)</f>
      </c>
    </row>
    <row r="202">
      <c r="F202">
        <f>IF(OR(D202="",D202=0),"",D202*E202)</f>
      </c>
    </row>
    <row r="203">
      <c r="F203">
        <f>IF(OR(D203="",D203=0),"",D203*E203)</f>
      </c>
    </row>
    <row r="204">
      <c r="F204">
        <f>IF(OR(D204="",D204=0),"",D204*E204)</f>
      </c>
    </row>
    <row r="206">
      <c r="A206" t="str">
        <v>TOTAL</v>
      </c>
      <c r="D206">
        <f>SUM(D5:D204)</f>
      </c>
      <c r="F206">
        <f>SUM(F5:F204)</f>
      </c>
      <c r="G206">
        <f>SUM(G5:G204)</f>
      </c>
    </row>
    <row r="208">
      <c r="A208" t="str">
        <v>OUTSTANDING</v>
      </c>
      <c r="F208">
        <f>SUM(F5:F204)-SUM(G5:G204)</f>
      </c>
    </row>
  </sheetData>
  <ignoredErrors>
    <ignoredError numberStoredAsText="1" sqref="A1:G20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53"/>
  <sheetViews>
    <sheetView workbookViewId="0"/>
  </sheetViews>
  <cols>
    <col min="1" max="1" width="24.83203125" customWidth="1"/>
    <col min="2" max="2" width="12.83203125" customWidth="1"/>
    <col min="3" max="3" width="13.83203125" customWidth="1"/>
    <col min="4" max="4" width="13.83203125" customWidth="1"/>
    <col min="5" max="5" width="14.83203125" customWidth="1"/>
    <col min="6" max="6" width="11.83203125" customWidth="1"/>
    <col min="7" max="7" width="17.83203125" customWidth="1"/>
    <col min="8" max="8" width="8.83203125" customWidth="1"/>
  </cols>
  <sheetData>
    <row r="1">
      <c r="A1" t="str">
        <v>CREDIT CUSTOMERS — AGED</v>
      </c>
    </row>
    <row r="2">
      <c r="A2" t="str">
        <v>Balances update from the Transactions sheet. Set a limit when the account opens, not at ninety days.</v>
      </c>
    </row>
    <row r="3">
      <c r="A3" t="str">
        <v>Today:</v>
      </c>
      <c r="B3">
        <f>TODAY()</f>
      </c>
    </row>
    <row r="5">
      <c r="A5" t="str">
        <v>Customer</v>
      </c>
      <c r="B5" t="str">
        <v>Limit</v>
      </c>
      <c r="C5" t="str">
        <v>Sales</v>
      </c>
      <c r="D5" t="str">
        <v>Received</v>
      </c>
      <c r="E5" t="str">
        <v>Outstanding</v>
      </c>
      <c r="F5" t="str">
        <v>% of limit</v>
      </c>
      <c r="G5" t="str">
        <v>Oldest unsettled</v>
      </c>
      <c r="H5" t="str">
        <v>Days</v>
      </c>
    </row>
    <row r="6">
      <c r="A6" t="str">
        <v>Sharma Transport</v>
      </c>
      <c r="B6">
        <v>100000</v>
      </c>
      <c r="C6">
        <f>IF(A6="","",SUMIF(Transactions!$B$5:$B$204,A6,Transactions!$F$5:$F$204))</f>
      </c>
      <c r="D6">
        <f>IF(A6="","",SUMIF(Transactions!$B$5:$B$204,A6,Transactions!$G$5:$G$204))</f>
      </c>
      <c r="E6">
        <f>IF(A6="","",C6-D6)</f>
      </c>
      <c r="F6">
        <f>IF(OR(A6="",B6=""),"",E6/B6)</f>
      </c>
      <c r="G6">
        <f>IF(A6="","",MIN(IF(Transactions!$B$5:$B$204=A6,IF(Transactions!$F$5:$F$204&gt;0,Transactions!$A$5:$A$204))))</f>
      </c>
      <c r="H6">
        <f>IF(OR(A6="",G6=""),"",$B$3-G6)</f>
      </c>
    </row>
    <row r="7">
      <c r="A7" t="str">
        <v>Nashik Roadways</v>
      </c>
      <c r="B7">
        <v>75000</v>
      </c>
      <c r="C7">
        <f>IF(A7="","",SUMIF(Transactions!$B$5:$B$204,A7,Transactions!$F$5:$F$204))</f>
      </c>
      <c r="D7">
        <f>IF(A7="","",SUMIF(Transactions!$B$5:$B$204,A7,Transactions!$G$5:$G$204))</f>
      </c>
      <c r="E7">
        <f>IF(A7="","",C7-D7)</f>
      </c>
      <c r="F7">
        <f>IF(OR(A7="",B7=""),"",E7/B7)</f>
      </c>
      <c r="G7">
        <f>IF(A7="","",MIN(IF(Transactions!$B$5:$B$204=A7,IF(Transactions!$F$5:$F$204&gt;0,Transactions!$A$5:$A$204))))</f>
      </c>
      <c r="H7">
        <f>IF(OR(A7="",G7=""),"",$B$3-G7)</f>
      </c>
    </row>
    <row r="8">
      <c r="C8">
        <f>IF(A8="","",SUMIF(Transactions!$B$5:$B$204,A8,Transactions!$F$5:$F$204))</f>
      </c>
      <c r="D8">
        <f>IF(A8="","",SUMIF(Transactions!$B$5:$B$204,A8,Transactions!$G$5:$G$204))</f>
      </c>
      <c r="E8">
        <f>IF(A8="","",C8-D8)</f>
      </c>
      <c r="F8">
        <f>IF(OR(A8="",B8=""),"",E8/B8)</f>
      </c>
      <c r="G8">
        <f>IF(A8="","",MIN(IF(Transactions!$B$5:$B$204=A8,IF(Transactions!$F$5:$F$204&gt;0,Transactions!$A$5:$A$204))))</f>
      </c>
      <c r="H8">
        <f>IF(OR(A8="",G8=""),"",$B$3-G8)</f>
      </c>
    </row>
    <row r="9">
      <c r="C9">
        <f>IF(A9="","",SUMIF(Transactions!$B$5:$B$204,A9,Transactions!$F$5:$F$204))</f>
      </c>
      <c r="D9">
        <f>IF(A9="","",SUMIF(Transactions!$B$5:$B$204,A9,Transactions!$G$5:$G$204))</f>
      </c>
      <c r="E9">
        <f>IF(A9="","",C9-D9)</f>
      </c>
      <c r="F9">
        <f>IF(OR(A9="",B9=""),"",E9/B9)</f>
      </c>
      <c r="G9">
        <f>IF(A9="","",MIN(IF(Transactions!$B$5:$B$204=A9,IF(Transactions!$F$5:$F$204&gt;0,Transactions!$A$5:$A$204))))</f>
      </c>
      <c r="H9">
        <f>IF(OR(A9="",G9=""),"",$B$3-G9)</f>
      </c>
    </row>
    <row r="10">
      <c r="C10">
        <f>IF(A10="","",SUMIF(Transactions!$B$5:$B$204,A10,Transactions!$F$5:$F$204))</f>
      </c>
      <c r="D10">
        <f>IF(A10="","",SUMIF(Transactions!$B$5:$B$204,A10,Transactions!$G$5:$G$204))</f>
      </c>
      <c r="E10">
        <f>IF(A10="","",C10-D10)</f>
      </c>
      <c r="F10">
        <f>IF(OR(A10="",B10=""),"",E10/B10)</f>
      </c>
      <c r="G10">
        <f>IF(A10="","",MIN(IF(Transactions!$B$5:$B$204=A10,IF(Transactions!$F$5:$F$204&gt;0,Transactions!$A$5:$A$204))))</f>
      </c>
      <c r="H10">
        <f>IF(OR(A10="",G10=""),"",$B$3-G10)</f>
      </c>
    </row>
    <row r="11">
      <c r="C11">
        <f>IF(A11="","",SUMIF(Transactions!$B$5:$B$204,A11,Transactions!$F$5:$F$204))</f>
      </c>
      <c r="D11">
        <f>IF(A11="","",SUMIF(Transactions!$B$5:$B$204,A11,Transactions!$G$5:$G$204))</f>
      </c>
      <c r="E11">
        <f>IF(A11="","",C11-D11)</f>
      </c>
      <c r="F11">
        <f>IF(OR(A11="",B11=""),"",E11/B11)</f>
      </c>
      <c r="G11">
        <f>IF(A11="","",MIN(IF(Transactions!$B$5:$B$204=A11,IF(Transactions!$F$5:$F$204&gt;0,Transactions!$A$5:$A$204))))</f>
      </c>
      <c r="H11">
        <f>IF(OR(A11="",G11=""),"",$B$3-G11)</f>
      </c>
    </row>
    <row r="12">
      <c r="C12">
        <f>IF(A12="","",SUMIF(Transactions!$B$5:$B$204,A12,Transactions!$F$5:$F$204))</f>
      </c>
      <c r="D12">
        <f>IF(A12="","",SUMIF(Transactions!$B$5:$B$204,A12,Transactions!$G$5:$G$204))</f>
      </c>
      <c r="E12">
        <f>IF(A12="","",C12-D12)</f>
      </c>
      <c r="F12">
        <f>IF(OR(A12="",B12=""),"",E12/B12)</f>
      </c>
      <c r="G12">
        <f>IF(A12="","",MIN(IF(Transactions!$B$5:$B$204=A12,IF(Transactions!$F$5:$F$204&gt;0,Transactions!$A$5:$A$204))))</f>
      </c>
      <c r="H12">
        <f>IF(OR(A12="",G12=""),"",$B$3-G12)</f>
      </c>
    </row>
    <row r="13">
      <c r="C13">
        <f>IF(A13="","",SUMIF(Transactions!$B$5:$B$204,A13,Transactions!$F$5:$F$204))</f>
      </c>
      <c r="D13">
        <f>IF(A13="","",SUMIF(Transactions!$B$5:$B$204,A13,Transactions!$G$5:$G$204))</f>
      </c>
      <c r="E13">
        <f>IF(A13="","",C13-D13)</f>
      </c>
      <c r="F13">
        <f>IF(OR(A13="",B13=""),"",E13/B13)</f>
      </c>
      <c r="G13">
        <f>IF(A13="","",MIN(IF(Transactions!$B$5:$B$204=A13,IF(Transactions!$F$5:$F$204&gt;0,Transactions!$A$5:$A$204))))</f>
      </c>
      <c r="H13">
        <f>IF(OR(A13="",G13=""),"",$B$3-G13)</f>
      </c>
    </row>
    <row r="14">
      <c r="C14">
        <f>IF(A14="","",SUMIF(Transactions!$B$5:$B$204,A14,Transactions!$F$5:$F$204))</f>
      </c>
      <c r="D14">
        <f>IF(A14="","",SUMIF(Transactions!$B$5:$B$204,A14,Transactions!$G$5:$G$204))</f>
      </c>
      <c r="E14">
        <f>IF(A14="","",C14-D14)</f>
      </c>
      <c r="F14">
        <f>IF(OR(A14="",B14=""),"",E14/B14)</f>
      </c>
      <c r="G14">
        <f>IF(A14="","",MIN(IF(Transactions!$B$5:$B$204=A14,IF(Transactions!$F$5:$F$204&gt;0,Transactions!$A$5:$A$204))))</f>
      </c>
      <c r="H14">
        <f>IF(OR(A14="",G14=""),"",$B$3-G14)</f>
      </c>
    </row>
    <row r="15">
      <c r="C15">
        <f>IF(A15="","",SUMIF(Transactions!$B$5:$B$204,A15,Transactions!$F$5:$F$204))</f>
      </c>
      <c r="D15">
        <f>IF(A15="","",SUMIF(Transactions!$B$5:$B$204,A15,Transactions!$G$5:$G$204))</f>
      </c>
      <c r="E15">
        <f>IF(A15="","",C15-D15)</f>
      </c>
      <c r="F15">
        <f>IF(OR(A15="",B15=""),"",E15/B15)</f>
      </c>
      <c r="G15">
        <f>IF(A15="","",MIN(IF(Transactions!$B$5:$B$204=A15,IF(Transactions!$F$5:$F$204&gt;0,Transactions!$A$5:$A$204))))</f>
      </c>
      <c r="H15">
        <f>IF(OR(A15="",G15=""),"",$B$3-G15)</f>
      </c>
    </row>
    <row r="16">
      <c r="C16">
        <f>IF(A16="","",SUMIF(Transactions!$B$5:$B$204,A16,Transactions!$F$5:$F$204))</f>
      </c>
      <c r="D16">
        <f>IF(A16="","",SUMIF(Transactions!$B$5:$B$204,A16,Transactions!$G$5:$G$204))</f>
      </c>
      <c r="E16">
        <f>IF(A16="","",C16-D16)</f>
      </c>
      <c r="F16">
        <f>IF(OR(A16="",B16=""),"",E16/B16)</f>
      </c>
      <c r="G16">
        <f>IF(A16="","",MIN(IF(Transactions!$B$5:$B$204=A16,IF(Transactions!$F$5:$F$204&gt;0,Transactions!$A$5:$A$204))))</f>
      </c>
      <c r="H16">
        <f>IF(OR(A16="",G16=""),"",$B$3-G16)</f>
      </c>
    </row>
    <row r="17">
      <c r="C17">
        <f>IF(A17="","",SUMIF(Transactions!$B$5:$B$204,A17,Transactions!$F$5:$F$204))</f>
      </c>
      <c r="D17">
        <f>IF(A17="","",SUMIF(Transactions!$B$5:$B$204,A17,Transactions!$G$5:$G$204))</f>
      </c>
      <c r="E17">
        <f>IF(A17="","",C17-D17)</f>
      </c>
      <c r="F17">
        <f>IF(OR(A17="",B17=""),"",E17/B17)</f>
      </c>
      <c r="G17">
        <f>IF(A17="","",MIN(IF(Transactions!$B$5:$B$204=A17,IF(Transactions!$F$5:$F$204&gt;0,Transactions!$A$5:$A$204))))</f>
      </c>
      <c r="H17">
        <f>IF(OR(A17="",G17=""),"",$B$3-G17)</f>
      </c>
    </row>
    <row r="18">
      <c r="C18">
        <f>IF(A18="","",SUMIF(Transactions!$B$5:$B$204,A18,Transactions!$F$5:$F$204))</f>
      </c>
      <c r="D18">
        <f>IF(A18="","",SUMIF(Transactions!$B$5:$B$204,A18,Transactions!$G$5:$G$204))</f>
      </c>
      <c r="E18">
        <f>IF(A18="","",C18-D18)</f>
      </c>
      <c r="F18">
        <f>IF(OR(A18="",B18=""),"",E18/B18)</f>
      </c>
      <c r="G18">
        <f>IF(A18="","",MIN(IF(Transactions!$B$5:$B$204=A18,IF(Transactions!$F$5:$F$204&gt;0,Transactions!$A$5:$A$204))))</f>
      </c>
      <c r="H18">
        <f>IF(OR(A18="",G18=""),"",$B$3-G18)</f>
      </c>
    </row>
    <row r="19">
      <c r="C19">
        <f>IF(A19="","",SUMIF(Transactions!$B$5:$B$204,A19,Transactions!$F$5:$F$204))</f>
      </c>
      <c r="D19">
        <f>IF(A19="","",SUMIF(Transactions!$B$5:$B$204,A19,Transactions!$G$5:$G$204))</f>
      </c>
      <c r="E19">
        <f>IF(A19="","",C19-D19)</f>
      </c>
      <c r="F19">
        <f>IF(OR(A19="",B19=""),"",E19/B19)</f>
      </c>
      <c r="G19">
        <f>IF(A19="","",MIN(IF(Transactions!$B$5:$B$204=A19,IF(Transactions!$F$5:$F$204&gt;0,Transactions!$A$5:$A$204))))</f>
      </c>
      <c r="H19">
        <f>IF(OR(A19="",G19=""),"",$B$3-G19)</f>
      </c>
    </row>
    <row r="20">
      <c r="C20">
        <f>IF(A20="","",SUMIF(Transactions!$B$5:$B$204,A20,Transactions!$F$5:$F$204))</f>
      </c>
      <c r="D20">
        <f>IF(A20="","",SUMIF(Transactions!$B$5:$B$204,A20,Transactions!$G$5:$G$204))</f>
      </c>
      <c r="E20">
        <f>IF(A20="","",C20-D20)</f>
      </c>
      <c r="F20">
        <f>IF(OR(A20="",B20=""),"",E20/B20)</f>
      </c>
      <c r="G20">
        <f>IF(A20="","",MIN(IF(Transactions!$B$5:$B$204=A20,IF(Transactions!$F$5:$F$204&gt;0,Transactions!$A$5:$A$204))))</f>
      </c>
      <c r="H20">
        <f>IF(OR(A20="",G20=""),"",$B$3-G20)</f>
      </c>
    </row>
    <row r="21">
      <c r="C21">
        <f>IF(A21="","",SUMIF(Transactions!$B$5:$B$204,A21,Transactions!$F$5:$F$204))</f>
      </c>
      <c r="D21">
        <f>IF(A21="","",SUMIF(Transactions!$B$5:$B$204,A21,Transactions!$G$5:$G$204))</f>
      </c>
      <c r="E21">
        <f>IF(A21="","",C21-D21)</f>
      </c>
      <c r="F21">
        <f>IF(OR(A21="",B21=""),"",E21/B21)</f>
      </c>
      <c r="G21">
        <f>IF(A21="","",MIN(IF(Transactions!$B$5:$B$204=A21,IF(Transactions!$F$5:$F$204&gt;0,Transactions!$A$5:$A$204))))</f>
      </c>
      <c r="H21">
        <f>IF(OR(A21="",G21=""),"",$B$3-G21)</f>
      </c>
    </row>
    <row r="22">
      <c r="C22">
        <f>IF(A22="","",SUMIF(Transactions!$B$5:$B$204,A22,Transactions!$F$5:$F$204))</f>
      </c>
      <c r="D22">
        <f>IF(A22="","",SUMIF(Transactions!$B$5:$B$204,A22,Transactions!$G$5:$G$204))</f>
      </c>
      <c r="E22">
        <f>IF(A22="","",C22-D22)</f>
      </c>
      <c r="F22">
        <f>IF(OR(A22="",B22=""),"",E22/B22)</f>
      </c>
      <c r="G22">
        <f>IF(A22="","",MIN(IF(Transactions!$B$5:$B$204=A22,IF(Transactions!$F$5:$F$204&gt;0,Transactions!$A$5:$A$204))))</f>
      </c>
      <c r="H22">
        <f>IF(OR(A22="",G22=""),"",$B$3-G22)</f>
      </c>
    </row>
    <row r="23">
      <c r="C23">
        <f>IF(A23="","",SUMIF(Transactions!$B$5:$B$204,A23,Transactions!$F$5:$F$204))</f>
      </c>
      <c r="D23">
        <f>IF(A23="","",SUMIF(Transactions!$B$5:$B$204,A23,Transactions!$G$5:$G$204))</f>
      </c>
      <c r="E23">
        <f>IF(A23="","",C23-D23)</f>
      </c>
      <c r="F23">
        <f>IF(OR(A23="",B23=""),"",E23/B23)</f>
      </c>
      <c r="G23">
        <f>IF(A23="","",MIN(IF(Transactions!$B$5:$B$204=A23,IF(Transactions!$F$5:$F$204&gt;0,Transactions!$A$5:$A$204))))</f>
      </c>
      <c r="H23">
        <f>IF(OR(A23="",G23=""),"",$B$3-G23)</f>
      </c>
    </row>
    <row r="24">
      <c r="C24">
        <f>IF(A24="","",SUMIF(Transactions!$B$5:$B$204,A24,Transactions!$F$5:$F$204))</f>
      </c>
      <c r="D24">
        <f>IF(A24="","",SUMIF(Transactions!$B$5:$B$204,A24,Transactions!$G$5:$G$204))</f>
      </c>
      <c r="E24">
        <f>IF(A24="","",C24-D24)</f>
      </c>
      <c r="F24">
        <f>IF(OR(A24="",B24=""),"",E24/B24)</f>
      </c>
      <c r="G24">
        <f>IF(A24="","",MIN(IF(Transactions!$B$5:$B$204=A24,IF(Transactions!$F$5:$F$204&gt;0,Transactions!$A$5:$A$204))))</f>
      </c>
      <c r="H24">
        <f>IF(OR(A24="",G24=""),"",$B$3-G24)</f>
      </c>
    </row>
    <row r="25">
      <c r="C25">
        <f>IF(A25="","",SUMIF(Transactions!$B$5:$B$204,A25,Transactions!$F$5:$F$204))</f>
      </c>
      <c r="D25">
        <f>IF(A25="","",SUMIF(Transactions!$B$5:$B$204,A25,Transactions!$G$5:$G$204))</f>
      </c>
      <c r="E25">
        <f>IF(A25="","",C25-D25)</f>
      </c>
      <c r="F25">
        <f>IF(OR(A25="",B25=""),"",E25/B25)</f>
      </c>
      <c r="G25">
        <f>IF(A25="","",MIN(IF(Transactions!$B$5:$B$204=A25,IF(Transactions!$F$5:$F$204&gt;0,Transactions!$A$5:$A$204))))</f>
      </c>
      <c r="H25">
        <f>IF(OR(A25="",G25=""),"",$B$3-G25)</f>
      </c>
    </row>
    <row r="26">
      <c r="C26">
        <f>IF(A26="","",SUMIF(Transactions!$B$5:$B$204,A26,Transactions!$F$5:$F$204))</f>
      </c>
      <c r="D26">
        <f>IF(A26="","",SUMIF(Transactions!$B$5:$B$204,A26,Transactions!$G$5:$G$204))</f>
      </c>
      <c r="E26">
        <f>IF(A26="","",C26-D26)</f>
      </c>
      <c r="F26">
        <f>IF(OR(A26="",B26=""),"",E26/B26)</f>
      </c>
      <c r="G26">
        <f>IF(A26="","",MIN(IF(Transactions!$B$5:$B$204=A26,IF(Transactions!$F$5:$F$204&gt;0,Transactions!$A$5:$A$204))))</f>
      </c>
      <c r="H26">
        <f>IF(OR(A26="",G26=""),"",$B$3-G26)</f>
      </c>
    </row>
    <row r="27">
      <c r="C27">
        <f>IF(A27="","",SUMIF(Transactions!$B$5:$B$204,A27,Transactions!$F$5:$F$204))</f>
      </c>
      <c r="D27">
        <f>IF(A27="","",SUMIF(Transactions!$B$5:$B$204,A27,Transactions!$G$5:$G$204))</f>
      </c>
      <c r="E27">
        <f>IF(A27="","",C27-D27)</f>
      </c>
      <c r="F27">
        <f>IF(OR(A27="",B27=""),"",E27/B27)</f>
      </c>
      <c r="G27">
        <f>IF(A27="","",MIN(IF(Transactions!$B$5:$B$204=A27,IF(Transactions!$F$5:$F$204&gt;0,Transactions!$A$5:$A$204))))</f>
      </c>
      <c r="H27">
        <f>IF(OR(A27="",G27=""),"",$B$3-G27)</f>
      </c>
    </row>
    <row r="28">
      <c r="C28">
        <f>IF(A28="","",SUMIF(Transactions!$B$5:$B$204,A28,Transactions!$F$5:$F$204))</f>
      </c>
      <c r="D28">
        <f>IF(A28="","",SUMIF(Transactions!$B$5:$B$204,A28,Transactions!$G$5:$G$204))</f>
      </c>
      <c r="E28">
        <f>IF(A28="","",C28-D28)</f>
      </c>
      <c r="F28">
        <f>IF(OR(A28="",B28=""),"",E28/B28)</f>
      </c>
      <c r="G28">
        <f>IF(A28="","",MIN(IF(Transactions!$B$5:$B$204=A28,IF(Transactions!$F$5:$F$204&gt;0,Transactions!$A$5:$A$204))))</f>
      </c>
      <c r="H28">
        <f>IF(OR(A28="",G28=""),"",$B$3-G28)</f>
      </c>
    </row>
    <row r="29">
      <c r="C29">
        <f>IF(A29="","",SUMIF(Transactions!$B$5:$B$204,A29,Transactions!$F$5:$F$204))</f>
      </c>
      <c r="D29">
        <f>IF(A29="","",SUMIF(Transactions!$B$5:$B$204,A29,Transactions!$G$5:$G$204))</f>
      </c>
      <c r="E29">
        <f>IF(A29="","",C29-D29)</f>
      </c>
      <c r="F29">
        <f>IF(OR(A29="",B29=""),"",E29/B29)</f>
      </c>
      <c r="G29">
        <f>IF(A29="","",MIN(IF(Transactions!$B$5:$B$204=A29,IF(Transactions!$F$5:$F$204&gt;0,Transactions!$A$5:$A$204))))</f>
      </c>
      <c r="H29">
        <f>IF(OR(A29="",G29=""),"",$B$3-G29)</f>
      </c>
    </row>
    <row r="30">
      <c r="C30">
        <f>IF(A30="","",SUMIF(Transactions!$B$5:$B$204,A30,Transactions!$F$5:$F$204))</f>
      </c>
      <c r="D30">
        <f>IF(A30="","",SUMIF(Transactions!$B$5:$B$204,A30,Transactions!$G$5:$G$204))</f>
      </c>
      <c r="E30">
        <f>IF(A30="","",C30-D30)</f>
      </c>
      <c r="F30">
        <f>IF(OR(A30="",B30=""),"",E30/B30)</f>
      </c>
      <c r="G30">
        <f>IF(A30="","",MIN(IF(Transactions!$B$5:$B$204=A30,IF(Transactions!$F$5:$F$204&gt;0,Transactions!$A$5:$A$204))))</f>
      </c>
      <c r="H30">
        <f>IF(OR(A30="",G30=""),"",$B$3-G30)</f>
      </c>
    </row>
    <row r="31">
      <c r="C31">
        <f>IF(A31="","",SUMIF(Transactions!$B$5:$B$204,A31,Transactions!$F$5:$F$204))</f>
      </c>
      <c r="D31">
        <f>IF(A31="","",SUMIF(Transactions!$B$5:$B$204,A31,Transactions!$G$5:$G$204))</f>
      </c>
      <c r="E31">
        <f>IF(A31="","",C31-D31)</f>
      </c>
      <c r="F31">
        <f>IF(OR(A31="",B31=""),"",E31/B31)</f>
      </c>
      <c r="G31">
        <f>IF(A31="","",MIN(IF(Transactions!$B$5:$B$204=A31,IF(Transactions!$F$5:$F$204&gt;0,Transactions!$A$5:$A$204))))</f>
      </c>
      <c r="H31">
        <f>IF(OR(A31="",G31=""),"",$B$3-G31)</f>
      </c>
    </row>
    <row r="32">
      <c r="C32">
        <f>IF(A32="","",SUMIF(Transactions!$B$5:$B$204,A32,Transactions!$F$5:$F$204))</f>
      </c>
      <c r="D32">
        <f>IF(A32="","",SUMIF(Transactions!$B$5:$B$204,A32,Transactions!$G$5:$G$204))</f>
      </c>
      <c r="E32">
        <f>IF(A32="","",C32-D32)</f>
      </c>
      <c r="F32">
        <f>IF(OR(A32="",B32=""),"",E32/B32)</f>
      </c>
      <c r="G32">
        <f>IF(A32="","",MIN(IF(Transactions!$B$5:$B$204=A32,IF(Transactions!$F$5:$F$204&gt;0,Transactions!$A$5:$A$204))))</f>
      </c>
      <c r="H32">
        <f>IF(OR(A32="",G32=""),"",$B$3-G32)</f>
      </c>
    </row>
    <row r="33">
      <c r="C33">
        <f>IF(A33="","",SUMIF(Transactions!$B$5:$B$204,A33,Transactions!$F$5:$F$204))</f>
      </c>
      <c r="D33">
        <f>IF(A33="","",SUMIF(Transactions!$B$5:$B$204,A33,Transactions!$G$5:$G$204))</f>
      </c>
      <c r="E33">
        <f>IF(A33="","",C33-D33)</f>
      </c>
      <c r="F33">
        <f>IF(OR(A33="",B33=""),"",E33/B33)</f>
      </c>
      <c r="G33">
        <f>IF(A33="","",MIN(IF(Transactions!$B$5:$B$204=A33,IF(Transactions!$F$5:$F$204&gt;0,Transactions!$A$5:$A$204))))</f>
      </c>
      <c r="H33">
        <f>IF(OR(A33="",G33=""),"",$B$3-G33)</f>
      </c>
    </row>
    <row r="34">
      <c r="C34">
        <f>IF(A34="","",SUMIF(Transactions!$B$5:$B$204,A34,Transactions!$F$5:$F$204))</f>
      </c>
      <c r="D34">
        <f>IF(A34="","",SUMIF(Transactions!$B$5:$B$204,A34,Transactions!$G$5:$G$204))</f>
      </c>
      <c r="E34">
        <f>IF(A34="","",C34-D34)</f>
      </c>
      <c r="F34">
        <f>IF(OR(A34="",B34=""),"",E34/B34)</f>
      </c>
      <c r="G34">
        <f>IF(A34="","",MIN(IF(Transactions!$B$5:$B$204=A34,IF(Transactions!$F$5:$F$204&gt;0,Transactions!$A$5:$A$204))))</f>
      </c>
      <c r="H34">
        <f>IF(OR(A34="",G34=""),"",$B$3-G34)</f>
      </c>
    </row>
    <row r="35">
      <c r="C35">
        <f>IF(A35="","",SUMIF(Transactions!$B$5:$B$204,A35,Transactions!$F$5:$F$204))</f>
      </c>
      <c r="D35">
        <f>IF(A35="","",SUMIF(Transactions!$B$5:$B$204,A35,Transactions!$G$5:$G$204))</f>
      </c>
      <c r="E35">
        <f>IF(A35="","",C35-D35)</f>
      </c>
      <c r="F35">
        <f>IF(OR(A35="",B35=""),"",E35/B35)</f>
      </c>
      <c r="G35">
        <f>IF(A35="","",MIN(IF(Transactions!$B$5:$B$204=A35,IF(Transactions!$F$5:$F$204&gt;0,Transactions!$A$5:$A$204))))</f>
      </c>
      <c r="H35">
        <f>IF(OR(A35="",G35=""),"",$B$3-G35)</f>
      </c>
    </row>
    <row r="36">
      <c r="C36">
        <f>IF(A36="","",SUMIF(Transactions!$B$5:$B$204,A36,Transactions!$F$5:$F$204))</f>
      </c>
      <c r="D36">
        <f>IF(A36="","",SUMIF(Transactions!$B$5:$B$204,A36,Transactions!$G$5:$G$204))</f>
      </c>
      <c r="E36">
        <f>IF(A36="","",C36-D36)</f>
      </c>
      <c r="F36">
        <f>IF(OR(A36="",B36=""),"",E36/B36)</f>
      </c>
      <c r="G36">
        <f>IF(A36="","",MIN(IF(Transactions!$B$5:$B$204=A36,IF(Transactions!$F$5:$F$204&gt;0,Transactions!$A$5:$A$204))))</f>
      </c>
      <c r="H36">
        <f>IF(OR(A36="",G36=""),"",$B$3-G36)</f>
      </c>
    </row>
    <row r="37">
      <c r="C37">
        <f>IF(A37="","",SUMIF(Transactions!$B$5:$B$204,A37,Transactions!$F$5:$F$204))</f>
      </c>
      <c r="D37">
        <f>IF(A37="","",SUMIF(Transactions!$B$5:$B$204,A37,Transactions!$G$5:$G$204))</f>
      </c>
      <c r="E37">
        <f>IF(A37="","",C37-D37)</f>
      </c>
      <c r="F37">
        <f>IF(OR(A37="",B37=""),"",E37/B37)</f>
      </c>
      <c r="G37">
        <f>IF(A37="","",MIN(IF(Transactions!$B$5:$B$204=A37,IF(Transactions!$F$5:$F$204&gt;0,Transactions!$A$5:$A$204))))</f>
      </c>
      <c r="H37">
        <f>IF(OR(A37="",G37=""),"",$B$3-G37)</f>
      </c>
    </row>
    <row r="38">
      <c r="C38">
        <f>IF(A38="","",SUMIF(Transactions!$B$5:$B$204,A38,Transactions!$F$5:$F$204))</f>
      </c>
      <c r="D38">
        <f>IF(A38="","",SUMIF(Transactions!$B$5:$B$204,A38,Transactions!$G$5:$G$204))</f>
      </c>
      <c r="E38">
        <f>IF(A38="","",C38-D38)</f>
      </c>
      <c r="F38">
        <f>IF(OR(A38="",B38=""),"",E38/B38)</f>
      </c>
      <c r="G38">
        <f>IF(A38="","",MIN(IF(Transactions!$B$5:$B$204=A38,IF(Transactions!$F$5:$F$204&gt;0,Transactions!$A$5:$A$204))))</f>
      </c>
      <c r="H38">
        <f>IF(OR(A38="",G38=""),"",$B$3-G38)</f>
      </c>
    </row>
    <row r="39">
      <c r="C39">
        <f>IF(A39="","",SUMIF(Transactions!$B$5:$B$204,A39,Transactions!$F$5:$F$204))</f>
      </c>
      <c r="D39">
        <f>IF(A39="","",SUMIF(Transactions!$B$5:$B$204,A39,Transactions!$G$5:$G$204))</f>
      </c>
      <c r="E39">
        <f>IF(A39="","",C39-D39)</f>
      </c>
      <c r="F39">
        <f>IF(OR(A39="",B39=""),"",E39/B39)</f>
      </c>
      <c r="G39">
        <f>IF(A39="","",MIN(IF(Transactions!$B$5:$B$204=A39,IF(Transactions!$F$5:$F$204&gt;0,Transactions!$A$5:$A$204))))</f>
      </c>
      <c r="H39">
        <f>IF(OR(A39="",G39=""),"",$B$3-G39)</f>
      </c>
    </row>
    <row r="40">
      <c r="C40">
        <f>IF(A40="","",SUMIF(Transactions!$B$5:$B$204,A40,Transactions!$F$5:$F$204))</f>
      </c>
      <c r="D40">
        <f>IF(A40="","",SUMIF(Transactions!$B$5:$B$204,A40,Transactions!$G$5:$G$204))</f>
      </c>
      <c r="E40">
        <f>IF(A40="","",C40-D40)</f>
      </c>
      <c r="F40">
        <f>IF(OR(A40="",B40=""),"",E40/B40)</f>
      </c>
      <c r="G40">
        <f>IF(A40="","",MIN(IF(Transactions!$B$5:$B$204=A40,IF(Transactions!$F$5:$F$204&gt;0,Transactions!$A$5:$A$204))))</f>
      </c>
      <c r="H40">
        <f>IF(OR(A40="",G40=""),"",$B$3-G40)</f>
      </c>
    </row>
    <row r="41">
      <c r="C41">
        <f>IF(A41="","",SUMIF(Transactions!$B$5:$B$204,A41,Transactions!$F$5:$F$204))</f>
      </c>
      <c r="D41">
        <f>IF(A41="","",SUMIF(Transactions!$B$5:$B$204,A41,Transactions!$G$5:$G$204))</f>
      </c>
      <c r="E41">
        <f>IF(A41="","",C41-D41)</f>
      </c>
      <c r="F41">
        <f>IF(OR(A41="",B41=""),"",E41/B41)</f>
      </c>
      <c r="G41">
        <f>IF(A41="","",MIN(IF(Transactions!$B$5:$B$204=A41,IF(Transactions!$F$5:$F$204&gt;0,Transactions!$A$5:$A$204))))</f>
      </c>
      <c r="H41">
        <f>IF(OR(A41="",G41=""),"",$B$3-G41)</f>
      </c>
    </row>
    <row r="42">
      <c r="C42">
        <f>IF(A42="","",SUMIF(Transactions!$B$5:$B$204,A42,Transactions!$F$5:$F$204))</f>
      </c>
      <c r="D42">
        <f>IF(A42="","",SUMIF(Transactions!$B$5:$B$204,A42,Transactions!$G$5:$G$204))</f>
      </c>
      <c r="E42">
        <f>IF(A42="","",C42-D42)</f>
      </c>
      <c r="F42">
        <f>IF(OR(A42="",B42=""),"",E42/B42)</f>
      </c>
      <c r="G42">
        <f>IF(A42="","",MIN(IF(Transactions!$B$5:$B$204=A42,IF(Transactions!$F$5:$F$204&gt;0,Transactions!$A$5:$A$204))))</f>
      </c>
      <c r="H42">
        <f>IF(OR(A42="",G42=""),"",$B$3-G42)</f>
      </c>
    </row>
    <row r="43">
      <c r="C43">
        <f>IF(A43="","",SUMIF(Transactions!$B$5:$B$204,A43,Transactions!$F$5:$F$204))</f>
      </c>
      <c r="D43">
        <f>IF(A43="","",SUMIF(Transactions!$B$5:$B$204,A43,Transactions!$G$5:$G$204))</f>
      </c>
      <c r="E43">
        <f>IF(A43="","",C43-D43)</f>
      </c>
      <c r="F43">
        <f>IF(OR(A43="",B43=""),"",E43/B43)</f>
      </c>
      <c r="G43">
        <f>IF(A43="","",MIN(IF(Transactions!$B$5:$B$204=A43,IF(Transactions!$F$5:$F$204&gt;0,Transactions!$A$5:$A$204))))</f>
      </c>
      <c r="H43">
        <f>IF(OR(A43="",G43=""),"",$B$3-G43)</f>
      </c>
    </row>
    <row r="44">
      <c r="C44">
        <f>IF(A44="","",SUMIF(Transactions!$B$5:$B$204,A44,Transactions!$F$5:$F$204))</f>
      </c>
      <c r="D44">
        <f>IF(A44="","",SUMIF(Transactions!$B$5:$B$204,A44,Transactions!$G$5:$G$204))</f>
      </c>
      <c r="E44">
        <f>IF(A44="","",C44-D44)</f>
      </c>
      <c r="F44">
        <f>IF(OR(A44="",B44=""),"",E44/B44)</f>
      </c>
      <c r="G44">
        <f>IF(A44="","",MIN(IF(Transactions!$B$5:$B$204=A44,IF(Transactions!$F$5:$F$204&gt;0,Transactions!$A$5:$A$204))))</f>
      </c>
      <c r="H44">
        <f>IF(OR(A44="",G44=""),"",$B$3-G44)</f>
      </c>
    </row>
    <row r="45">
      <c r="C45">
        <f>IF(A45="","",SUMIF(Transactions!$B$5:$B$204,A45,Transactions!$F$5:$F$204))</f>
      </c>
      <c r="D45">
        <f>IF(A45="","",SUMIF(Transactions!$B$5:$B$204,A45,Transactions!$G$5:$G$204))</f>
      </c>
      <c r="E45">
        <f>IF(A45="","",C45-D45)</f>
      </c>
      <c r="F45">
        <f>IF(OR(A45="",B45=""),"",E45/B45)</f>
      </c>
      <c r="G45">
        <f>IF(A45="","",MIN(IF(Transactions!$B$5:$B$204=A45,IF(Transactions!$F$5:$F$204&gt;0,Transactions!$A$5:$A$204))))</f>
      </c>
      <c r="H45">
        <f>IF(OR(A45="",G45=""),"",$B$3-G45)</f>
      </c>
    </row>
    <row r="47">
      <c r="A47" t="str">
        <v>TOTAL</v>
      </c>
      <c r="C47">
        <f>SUM(C6:C45)</f>
      </c>
      <c r="D47">
        <f>SUM(D6:D45)</f>
      </c>
      <c r="E47">
        <f>SUM(E6:E45)</f>
      </c>
    </row>
    <row r="49">
      <c r="A49" t="str">
        <v>AGEING</v>
      </c>
    </row>
    <row r="50">
      <c r="A50" t="str">
        <v>Current (under 30 days)</v>
      </c>
      <c r="B50">
        <f>SUMIFS($E$6:$E$45,$H$6:$H$45,"&lt;30")</f>
      </c>
    </row>
    <row r="51">
      <c r="A51" t="str">
        <v>30 to 59 days</v>
      </c>
      <c r="B51">
        <f>SUMIFS($E$6:$E$45,$H$6:$H$45,"&gt;=30",$H$6:$H$45,"&lt;60")</f>
      </c>
    </row>
    <row r="52">
      <c r="A52" t="str">
        <v>60 to 89 days</v>
      </c>
      <c r="B52">
        <f>SUMIFS($E$6:$E$45,$H$6:$H$45,"&gt;=60",$H$6:$H$45,"&lt;90")</f>
      </c>
    </row>
    <row r="53">
      <c r="A53" t="str">
        <v>90 days and over — decide</v>
      </c>
      <c r="B53">
        <f>SUMIFS($E$6:$E$45,$H$6:$H$45,"&gt;=90")</f>
      </c>
    </row>
  </sheetData>
  <ignoredErrors>
    <ignoredError numberStoredAsText="1" sqref="A1:H5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48"/>
  <sheetViews>
    <sheetView workbookViewId="0"/>
  </sheetViews>
  <cols>
    <col min="1" max="1" width="78.83203125" customWidth="1"/>
  </cols>
  <sheetData>
    <row r="1">
      <c r="A1" t="str">
        <v>CREDIT LEDGER (UDHAR REGISTER) — HOW TO USE IT</v>
      </c>
    </row>
    <row r="2">
      <c r="A2" t="str">
        <v/>
      </c>
    </row>
    <row r="3">
      <c r="A3" t="str">
        <v>Two sheets. Record every fill and every settlement on Transactions; the</v>
      </c>
    </row>
    <row r="4">
      <c r="A4" t="str">
        <v>Customers sheet ages the balances by itself.</v>
      </c>
    </row>
    <row r="5">
      <c r="A5" t="str">
        <v/>
      </c>
    </row>
    <row r="6">
      <c r="A6" t="str">
        <v>A credit sale is revenue on the day the fuel leaves and a receivable</v>
      </c>
    </row>
    <row r="7">
      <c r="A7" t="str">
        <v>until it is settled. Recorded as a note in a diary it becomes a hole in</v>
      </c>
    </row>
    <row r="8">
      <c r="A8" t="str">
        <v>that day's cash that somebody has to remember the reason for, and it will</v>
      </c>
    </row>
    <row r="9">
      <c r="A9" t="str">
        <v>be found again at month-end as an unexplained shortfall.</v>
      </c>
    </row>
    <row r="10">
      <c r="A10" t="str">
        <v/>
      </c>
    </row>
    <row r="11">
      <c r="A11" t="str">
        <v>RECORDING A FILL</v>
      </c>
    </row>
    <row r="12">
      <c r="A12" t="str">
        <v xml:space="preserve">  Date, customer, vehicle, litres and rate. The sale value computes.</v>
      </c>
    </row>
    <row r="13">
      <c r="A13" t="str">
        <v xml:space="preserve">  Record it at the pump, not at the end of the day from memory — a</v>
      </c>
    </row>
    <row r="14">
      <c r="A14" t="str">
        <v xml:space="preserve">  dispute against a figure written up later is one you will usually lose.</v>
      </c>
    </row>
    <row r="15">
      <c r="A15" t="str">
        <v/>
      </c>
    </row>
    <row r="16">
      <c r="A16" t="str">
        <v>RECORDING A SETTLEMENT</v>
      </c>
    </row>
    <row r="17">
      <c r="A17" t="str">
        <v xml:space="preserve">  Same customer name, leave litres and rate blank, put the amount in</v>
      </c>
    </row>
    <row r="18">
      <c r="A18" t="str">
        <v xml:space="preserve">  Received. The name has to match exactly or the SUMIF will miss it.</v>
      </c>
    </row>
    <row r="19">
      <c r="A19" t="str">
        <v/>
      </c>
    </row>
    <row r="20">
      <c r="A20" t="str">
        <v>AGEING</v>
      </c>
    </row>
    <row r="21">
      <c r="A21" t="str">
        <v xml:space="preserve">  Under 30 days ..... working as intended</v>
      </c>
    </row>
    <row r="22">
      <c r="A22" t="str">
        <v xml:space="preserve">  30 to 59 .......... normal for monthly settlement; confirm the date</v>
      </c>
    </row>
    <row r="23">
      <c r="A23" t="str">
        <v xml:space="preserve">  60 to 89 .......... one cycle missed; ask before the next fill</v>
      </c>
    </row>
    <row r="24">
      <c r="A24" t="str">
        <v xml:space="preserve">  90 and over ....... this is a decision, not a balance</v>
      </c>
    </row>
    <row r="25">
      <c r="A25" t="str">
        <v/>
      </c>
    </row>
    <row r="26">
      <c r="A26" t="str">
        <v>Set a limit when an account opens, based on a month of expected volume.</v>
      </c>
    </row>
    <row r="27">
      <c r="A27" t="str">
        <v>The same limit introduced after a customer is already at three months is</v>
      </c>
    </row>
    <row r="28">
      <c r="A28" t="str">
        <v>an accusation, and it usually ends the relationship.</v>
      </c>
    </row>
    <row r="29">
      <c r="A29" t="str">
        <v/>
      </c>
    </row>
    <row r="30">
      <c r="A30" t="str">
        <v>IF THE 'OLDEST UNSETTLED' COLUMN SHOWS AN ERROR</v>
      </c>
    </row>
    <row r="31">
      <c r="A31" t="str">
        <v xml:space="preserve">  That column is an array formula. Modern Excel, LibreOffice and Google</v>
      </c>
    </row>
    <row r="32">
      <c r="A32" t="str">
        <v xml:space="preserve">  Sheets handle it as written. In Excel 2019 and older, click the cell,</v>
      </c>
    </row>
    <row r="33">
      <c r="A33" t="str">
        <v xml:space="preserve">  press F2, then Ctrl+Shift+Enter once and fill it down.</v>
      </c>
    </row>
    <row r="34">
      <c r="A34" t="str">
        <v/>
      </c>
    </row>
    <row r="35">
      <c r="A35" t="str">
        <v>Once a month, total the credit sales here against the credit column in</v>
      </c>
    </row>
    <row r="36">
      <c r="A36" t="str">
        <v>your daily sheets. A gap means either a credit sale was banked as cash or</v>
      </c>
    </row>
    <row r="37">
      <c r="A37" t="str">
        <v>a settlement was received without being posted — and the second means you</v>
      </c>
    </row>
    <row r="38">
      <c r="A38" t="str">
        <v>are chasing somebody who has already paid.</v>
      </c>
    </row>
    <row r="40">
      <c r="A40" t="str">
        <v>The grey cells are formulas. Overwriting one is undetectable by looking</v>
      </c>
    </row>
    <row r="41">
      <c r="A41" t="str">
        <v>at the sheet — the totals stay internally consistent and the check has</v>
      </c>
    </row>
    <row r="42">
      <c r="A42" t="str">
        <v>quietly stopped checking. If you share this file, share the original.</v>
      </c>
    </row>
    <row r="44">
      <c r="A44" t="str">
        <v>Sample figures are filled in so the sheet makes sense on opening.</v>
      </c>
    </row>
    <row r="45">
      <c r="A45" t="str">
        <v>Clear them before your first day.</v>
      </c>
    </row>
    <row r="47">
      <c r="A47" t="str">
        <v>Free from https://pumpdesk.in — guides, calculators and the software</v>
      </c>
    </row>
    <row r="48">
      <c r="A48" t="str">
        <v>that does all of this from the entries your staff already make.</v>
      </c>
    </row>
  </sheetData>
  <ignoredErrors>
    <ignoredError numberStoredAsText="1" sqref="A1:A4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Transactions</vt:lpstr>
      <vt:lpstr>Customers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